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P:\Shared Docs\Boundaries\2020-2021\spreadsheets\"/>
    </mc:Choice>
  </mc:AlternateContent>
  <xr:revisionPtr revIDLastSave="0" documentId="13_ncr:1_{D3C06397-C3F8-4AB0-95F7-F552C177B18E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30" i="1"/>
  <c r="C31" i="1"/>
  <c r="C30" i="1"/>
  <c r="E23" i="1" l="1"/>
  <c r="E22" i="1" l="1"/>
  <c r="E27" i="1"/>
  <c r="E25" i="1"/>
  <c r="E24" i="1"/>
  <c r="E26" i="1"/>
  <c r="D31" i="1"/>
  <c r="F31" i="1" l="1"/>
  <c r="F30" i="1"/>
  <c r="F35" i="1"/>
  <c r="F34" i="1"/>
  <c r="F33" i="1"/>
  <c r="F32" i="1"/>
  <c r="D30" i="1" l="1"/>
  <c r="D8" i="1" l="1"/>
  <c r="D9" i="1"/>
  <c r="D10" i="1"/>
  <c r="D11" i="1"/>
  <c r="D12" i="1"/>
  <c r="D13" i="1"/>
  <c r="D14" i="1"/>
  <c r="D15" i="1"/>
  <c r="D16" i="1"/>
  <c r="D35" i="1" l="1"/>
  <c r="F12" i="1"/>
  <c r="F9" i="1"/>
  <c r="D33" i="1" l="1"/>
  <c r="F16" i="1"/>
  <c r="F15" i="1"/>
  <c r="F14" i="1"/>
  <c r="D34" i="1" l="1"/>
  <c r="D32" i="1"/>
  <c r="F10" i="1"/>
  <c r="F13" i="1"/>
  <c r="F11" i="1"/>
  <c r="F8" i="1"/>
</calcChain>
</file>

<file path=xl/sharedStrings.xml><?xml version="1.0" encoding="utf-8"?>
<sst xmlns="http://schemas.openxmlformats.org/spreadsheetml/2006/main" count="37" uniqueCount="24">
  <si>
    <t>Pasco County Schools</t>
  </si>
  <si>
    <t>Planning Services</t>
  </si>
  <si>
    <t>Permanent Capacity  (F.I.S.H., Florida Inventory of School Houses)</t>
  </si>
  <si>
    <t>Students within Assigned Boundary</t>
  </si>
  <si>
    <t>Students Enrolled at Assigned School</t>
  </si>
  <si>
    <t>Students within Area</t>
  </si>
  <si>
    <t>Students Enrolled at Assigned School within Area</t>
  </si>
  <si>
    <t>Currently Enrolled Students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</si>
  <si>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</si>
  <si>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</si>
  <si>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</si>
  <si>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</si>
  <si>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</si>
  <si>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</si>
  <si>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</si>
  <si>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</si>
  <si>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 xml:space="preserve">2018-2019 High School Boundary (Grades 9-12) </t>
  </si>
  <si>
    <t>2020-2021 High School Boundary Map</t>
  </si>
  <si>
    <t>Data Date: 8/13/2019</t>
  </si>
  <si>
    <t>Wesley Chapel High</t>
  </si>
  <si>
    <t>Zephyrhills High</t>
  </si>
  <si>
    <t>Wesley Chapel High to Zephyrhills High Area</t>
  </si>
  <si>
    <t>2020-2021 High School Boundary Change Area</t>
  </si>
  <si>
    <t>2020-2021 Zephyrhills High School Boundary Map B Student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</si>
</sst>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25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6174D"/>
      <name val="AR JULIAN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5" tint="-0.499984740745262"/>
      <name val="AR JULIAN"/>
    </font>
    <font>
      <sz val="12"/>
      <color theme="4" tint="-0.499984740745262"/>
      <name val="AR JULIAN"/>
    </font>
    <font>
      <b/>
      <sz val="12"/>
      <color theme="4" tint="-0.499984740745262"/>
      <name val="Consolas"/>
      <family val="3"/>
    </font>
    <font>
      <sz val="12"/>
      <color theme="4" tint="-0.499984740745262"/>
      <name val="Consolas"/>
      <family val="3"/>
    </font>
    <font>
      <sz val="12"/>
      <color theme="5" tint="-0.499984740745262"/>
      <name val="Consolas"/>
      <family val="3"/>
    </font>
    <font>
      <b/>
      <sz val="12"/>
      <color theme="5" tint="-0.499984740745262"/>
      <name val="Consolas"/>
      <family val="3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E2EDFE"/>
        <bgColor indexed="64"/>
      </patternFill>
    </fill>
    <fill>
      <patternFill patternType="solid">
        <fgColor rgb="FFEFF6FF"/>
        <bgColor indexed="64"/>
      </patternFill>
    </fill>
  </fills>
  <borders count="78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4.9989318521683403E-2"/>
      </right>
      <top/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theme="1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  <border>
      <left style="thin">
        <color theme="1" tint="4.9989318521683403E-2"/>
      </left>
      <right style="thick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medium">
        <color indexed="64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4" xfId="0" applyBorder="1"/>
    <xf numFmtId="0" fontId="2" fillId="0" borderId="5" xfId="0" applyFont="1" applyBorder="1"/>
    <xf numFmtId="0" fontId="1" fillId="0" borderId="5" xfId="0" applyFont="1" applyBorder="1"/>
    <xf numFmtId="0" fontId="0" fillId="0" borderId="6" xfId="0" applyBorder="1"/>
    <xf numFmtId="0" fontId="2" fillId="0" borderId="0" xfId="0" applyFont="1" applyBorder="1"/>
    <xf numFmtId="0" fontId="1" fillId="0" borderId="0" xfId="0" applyFont="1" applyBorder="1"/>
    <xf numFmtId="0" fontId="4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5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/>
    <xf numFmtId="0" fontId="15" fillId="0" borderId="5" xfId="0" applyFont="1" applyBorder="1" applyAlignment="1">
      <alignment horizontal="center"/>
    </xf>
    <xf numFmtId="164" fontId="15" fillId="0" borderId="5" xfId="0" applyNumberFormat="1" applyFont="1" applyBorder="1"/>
    <xf numFmtId="0" fontId="16" fillId="0" borderId="5" xfId="0" applyFont="1" applyBorder="1" applyAlignment="1">
      <alignment horizontal="center"/>
    </xf>
    <xf numFmtId="164" fontId="16" fillId="0" borderId="5" xfId="0" applyNumberFormat="1" applyFont="1" applyBorder="1"/>
    <xf numFmtId="0" fontId="15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left"/>
    </xf>
    <xf numFmtId="0" fontId="4" fillId="0" borderId="35" xfId="0" applyFont="1" applyBorder="1" applyAlignment="1">
      <alignment horizontal="right"/>
    </xf>
    <xf numFmtId="0" fontId="0" fillId="0" borderId="35" xfId="0" applyBorder="1"/>
    <xf numFmtId="0" fontId="0" fillId="0" borderId="34" xfId="0" applyBorder="1"/>
    <xf numFmtId="0" fontId="3" fillId="0" borderId="35" xfId="0" applyFont="1" applyBorder="1"/>
    <xf numFmtId="0" fontId="4" fillId="0" borderId="36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9" fillId="0" borderId="42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13" fillId="0" borderId="37" xfId="0" applyFont="1" applyFill="1" applyBorder="1" applyAlignment="1">
      <alignment horizontal="right"/>
    </xf>
    <xf numFmtId="164" fontId="13" fillId="0" borderId="37" xfId="0" applyNumberFormat="1" applyFont="1" applyFill="1" applyBorder="1" applyAlignment="1">
      <alignment horizontal="right"/>
    </xf>
    <xf numFmtId="0" fontId="14" fillId="0" borderId="37" xfId="0" applyFont="1" applyFill="1" applyBorder="1" applyAlignment="1">
      <alignment horizontal="right"/>
    </xf>
    <xf numFmtId="164" fontId="14" fillId="0" borderId="37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6" xfId="0" applyFont="1" applyBorder="1"/>
    <xf numFmtId="0" fontId="9" fillId="0" borderId="37" xfId="0" applyFont="1" applyBorder="1"/>
    <xf numFmtId="0" fontId="15" fillId="0" borderId="37" xfId="0" applyFont="1" applyBorder="1" applyAlignment="1">
      <alignment horizontal="center"/>
    </xf>
    <xf numFmtId="164" fontId="15" fillId="0" borderId="37" xfId="0" applyNumberFormat="1" applyFont="1" applyBorder="1"/>
    <xf numFmtId="0" fontId="16" fillId="0" borderId="37" xfId="0" applyFont="1" applyBorder="1" applyAlignment="1">
      <alignment horizontal="center"/>
    </xf>
    <xf numFmtId="164" fontId="16" fillId="0" borderId="37" xfId="0" applyNumberFormat="1" applyFont="1" applyBorder="1"/>
    <xf numFmtId="0" fontId="4" fillId="0" borderId="38" xfId="0" applyFont="1" applyBorder="1"/>
    <xf numFmtId="0" fontId="9" fillId="2" borderId="41" xfId="0" applyFont="1" applyFill="1" applyBorder="1" applyAlignment="1">
      <alignment horizontal="right"/>
    </xf>
    <xf numFmtId="0" fontId="8" fillId="0" borderId="39" xfId="0" applyFont="1" applyBorder="1" applyAlignment="1">
      <alignment horizontal="left"/>
    </xf>
    <xf numFmtId="0" fontId="8" fillId="3" borderId="41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17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Border="1"/>
    <xf numFmtId="0" fontId="8" fillId="3" borderId="36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9" fillId="2" borderId="51" xfId="0" applyFont="1" applyFill="1" applyBorder="1" applyAlignment="1">
      <alignment horizontal="right"/>
    </xf>
    <xf numFmtId="0" fontId="9" fillId="0" borderId="50" xfId="0" applyFont="1" applyBorder="1" applyAlignment="1">
      <alignment horizontal="right"/>
    </xf>
    <xf numFmtId="0" fontId="9" fillId="2" borderId="54" xfId="0" applyFont="1" applyFill="1" applyBorder="1" applyAlignment="1">
      <alignment horizontal="right"/>
    </xf>
    <xf numFmtId="0" fontId="4" fillId="0" borderId="49" xfId="0" applyFont="1" applyBorder="1"/>
    <xf numFmtId="0" fontId="6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9" fillId="0" borderId="74" xfId="0" applyFont="1" applyBorder="1" applyAlignment="1">
      <alignment horizontal="left"/>
    </xf>
    <xf numFmtId="0" fontId="8" fillId="0" borderId="75" xfId="0" applyFont="1" applyBorder="1" applyAlignment="1">
      <alignment horizontal="left"/>
    </xf>
    <xf numFmtId="0" fontId="23" fillId="4" borderId="9" xfId="0" applyFont="1" applyFill="1" applyBorder="1" applyAlignment="1">
      <alignment horizontal="left"/>
    </xf>
    <xf numFmtId="0" fontId="22" fillId="5" borderId="22" xfId="0" applyFont="1" applyFill="1" applyBorder="1" applyAlignment="1">
      <alignment horizontal="left" vertical="center"/>
    </xf>
    <xf numFmtId="0" fontId="22" fillId="5" borderId="56" xfId="0" applyFont="1" applyFill="1" applyBorder="1" applyAlignment="1">
      <alignment horizontal="left"/>
    </xf>
    <xf numFmtId="0" fontId="20" fillId="6" borderId="14" xfId="0" applyFont="1" applyFill="1" applyBorder="1" applyAlignment="1">
      <alignment horizontal="left"/>
    </xf>
    <xf numFmtId="164" fontId="20" fillId="6" borderId="72" xfId="0" applyNumberFormat="1" applyFont="1" applyFill="1" applyBorder="1" applyAlignment="1">
      <alignment horizontal="left"/>
    </xf>
    <xf numFmtId="0" fontId="21" fillId="7" borderId="40" xfId="0" applyFont="1" applyFill="1" applyBorder="1" applyAlignment="1">
      <alignment horizontal="right"/>
    </xf>
    <xf numFmtId="164" fontId="21" fillId="7" borderId="12" xfId="0" applyNumberFormat="1" applyFont="1" applyFill="1" applyBorder="1" applyAlignment="1">
      <alignment horizontal="right"/>
    </xf>
    <xf numFmtId="164" fontId="21" fillId="7" borderId="13" xfId="0" applyNumberFormat="1" applyFont="1" applyFill="1" applyBorder="1" applyAlignment="1">
      <alignment horizontal="right"/>
    </xf>
    <xf numFmtId="0" fontId="21" fillId="7" borderId="77" xfId="0" applyFont="1" applyFill="1" applyBorder="1" applyAlignment="1">
      <alignment horizontal="left"/>
    </xf>
    <xf numFmtId="164" fontId="21" fillId="7" borderId="76" xfId="0" applyNumberFormat="1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164" fontId="20" fillId="7" borderId="73" xfId="0" applyNumberFormat="1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164" fontId="20" fillId="7" borderId="48" xfId="0" applyNumberFormat="1" applyFont="1" applyFill="1" applyBorder="1" applyAlignment="1">
      <alignment horizontal="left"/>
    </xf>
    <xf numFmtId="0" fontId="20" fillId="6" borderId="32" xfId="0" applyFont="1" applyFill="1" applyBorder="1" applyAlignment="1">
      <alignment horizontal="left"/>
    </xf>
    <xf numFmtId="164" fontId="20" fillId="6" borderId="33" xfId="0" applyNumberFormat="1" applyFont="1" applyFill="1" applyBorder="1" applyAlignment="1">
      <alignment horizontal="left"/>
    </xf>
    <xf numFmtId="0" fontId="21" fillId="7" borderId="22" xfId="0" applyFont="1" applyFill="1" applyBorder="1" applyAlignment="1">
      <alignment horizontal="left" vertical="center"/>
    </xf>
    <xf numFmtId="0" fontId="21" fillId="7" borderId="23" xfId="0" applyFont="1" applyFill="1" applyBorder="1" applyAlignment="1">
      <alignment horizontal="left"/>
    </xf>
    <xf numFmtId="164" fontId="23" fillId="4" borderId="18" xfId="0" applyNumberFormat="1" applyFont="1" applyFill="1" applyBorder="1" applyAlignment="1">
      <alignment horizontal="left"/>
    </xf>
    <xf numFmtId="0" fontId="23" fillId="4" borderId="45" xfId="0" applyFont="1" applyFill="1" applyBorder="1" applyAlignment="1">
      <alignment horizontal="left"/>
    </xf>
    <xf numFmtId="164" fontId="23" fillId="4" borderId="68" xfId="0" applyNumberFormat="1" applyFont="1" applyFill="1" applyBorder="1" applyAlignment="1">
      <alignment horizontal="left"/>
    </xf>
    <xf numFmtId="0" fontId="23" fillId="4" borderId="32" xfId="0" applyFont="1" applyFill="1" applyBorder="1" applyAlignment="1">
      <alignment horizontal="left"/>
    </xf>
    <xf numFmtId="164" fontId="23" fillId="4" borderId="57" xfId="0" applyNumberFormat="1" applyFont="1" applyFill="1" applyBorder="1" applyAlignment="1">
      <alignment horizontal="left"/>
    </xf>
    <xf numFmtId="0" fontId="22" fillId="5" borderId="8" xfId="0" applyFont="1" applyFill="1" applyBorder="1" applyAlignment="1">
      <alignment horizontal="left"/>
    </xf>
    <xf numFmtId="164" fontId="22" fillId="5" borderId="17" xfId="0" applyNumberFormat="1" applyFont="1" applyFill="1" applyBorder="1" applyAlignment="1">
      <alignment horizontal="left"/>
    </xf>
    <xf numFmtId="0" fontId="23" fillId="5" borderId="10" xfId="0" applyFont="1" applyFill="1" applyBorder="1" applyAlignment="1">
      <alignment horizontal="left"/>
    </xf>
    <xf numFmtId="164" fontId="23" fillId="5" borderId="21" xfId="0" applyNumberFormat="1" applyFont="1" applyFill="1" applyBorder="1" applyAlignment="1">
      <alignment horizontal="left"/>
    </xf>
    <xf numFmtId="0" fontId="22" fillId="5" borderId="8" xfId="0" applyFont="1" applyFill="1" applyBorder="1" applyAlignment="1">
      <alignment horizontal="right"/>
    </xf>
    <xf numFmtId="164" fontId="22" fillId="5" borderId="17" xfId="0" applyNumberFormat="1" applyFont="1" applyFill="1" applyBorder="1" applyAlignment="1">
      <alignment horizontal="right"/>
    </xf>
    <xf numFmtId="164" fontId="22" fillId="5" borderId="52" xfId="0" applyNumberFormat="1" applyFont="1" applyFill="1" applyBorder="1" applyAlignment="1">
      <alignment horizontal="right"/>
    </xf>
    <xf numFmtId="0" fontId="23" fillId="5" borderId="44" xfId="0" applyFont="1" applyFill="1" applyBorder="1" applyAlignment="1">
      <alignment horizontal="left"/>
    </xf>
    <xf numFmtId="164" fontId="23" fillId="5" borderId="67" xfId="0" applyNumberFormat="1" applyFont="1" applyFill="1" applyBorder="1" applyAlignment="1">
      <alignment horizontal="left"/>
    </xf>
    <xf numFmtId="0" fontId="23" fillId="5" borderId="47" xfId="0" applyFont="1" applyFill="1" applyBorder="1" applyAlignment="1">
      <alignment horizontal="left"/>
    </xf>
    <xf numFmtId="164" fontId="23" fillId="5" borderId="63" xfId="0" applyNumberFormat="1" applyFont="1" applyFill="1" applyBorder="1" applyAlignment="1">
      <alignment horizontal="left"/>
    </xf>
    <xf numFmtId="0" fontId="20" fillId="7" borderId="43" xfId="0" applyFont="1" applyFill="1" applyBorder="1" applyAlignment="1">
      <alignment horizontal="right"/>
    </xf>
    <xf numFmtId="164" fontId="20" fillId="7" borderId="2" xfId="0" applyNumberFormat="1" applyFont="1" applyFill="1" applyBorder="1" applyAlignment="1">
      <alignment horizontal="right"/>
    </xf>
    <xf numFmtId="0" fontId="23" fillId="5" borderId="10" xfId="0" applyFont="1" applyFill="1" applyBorder="1" applyAlignment="1">
      <alignment horizontal="right"/>
    </xf>
    <xf numFmtId="164" fontId="23" fillId="5" borderId="21" xfId="0" applyNumberFormat="1" applyFont="1" applyFill="1" applyBorder="1" applyAlignment="1">
      <alignment horizontal="right"/>
    </xf>
    <xf numFmtId="0" fontId="20" fillId="6" borderId="65" xfId="0" applyFont="1" applyFill="1" applyBorder="1" applyAlignment="1">
      <alignment horizontal="right"/>
    </xf>
    <xf numFmtId="164" fontId="20" fillId="6" borderId="15" xfId="0" applyNumberFormat="1" applyFont="1" applyFill="1" applyBorder="1" applyAlignment="1">
      <alignment horizontal="right"/>
    </xf>
    <xf numFmtId="0" fontId="23" fillId="4" borderId="9" xfId="0" applyFont="1" applyFill="1" applyBorder="1" applyAlignment="1">
      <alignment horizontal="right"/>
    </xf>
    <xf numFmtId="164" fontId="23" fillId="4" borderId="18" xfId="0" applyNumberFormat="1" applyFont="1" applyFill="1" applyBorder="1" applyAlignment="1">
      <alignment horizontal="right"/>
    </xf>
    <xf numFmtId="164" fontId="20" fillId="7" borderId="3" xfId="0" applyNumberFormat="1" applyFont="1" applyFill="1" applyBorder="1" applyAlignment="1">
      <alignment horizontal="right"/>
    </xf>
    <xf numFmtId="164" fontId="23" fillId="5" borderId="53" xfId="0" applyNumberFormat="1" applyFont="1" applyFill="1" applyBorder="1" applyAlignment="1">
      <alignment horizontal="right"/>
    </xf>
    <xf numFmtId="0" fontId="20" fillId="6" borderId="66" xfId="0" applyFont="1" applyFill="1" applyBorder="1" applyAlignment="1">
      <alignment horizontal="right"/>
    </xf>
    <xf numFmtId="164" fontId="20" fillId="6" borderId="19" xfId="0" applyNumberFormat="1" applyFont="1" applyFill="1" applyBorder="1" applyAlignment="1">
      <alignment horizontal="right"/>
    </xf>
    <xf numFmtId="0" fontId="23" fillId="4" borderId="20" xfId="0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0" fontId="23" fillId="5" borderId="46" xfId="0" applyFont="1" applyFill="1" applyBorder="1" applyAlignment="1">
      <alignment horizontal="right"/>
    </xf>
    <xf numFmtId="164" fontId="23" fillId="5" borderId="69" xfId="0" applyNumberFormat="1" applyFont="1" applyFill="1" applyBorder="1" applyAlignment="1">
      <alignment horizontal="right"/>
    </xf>
    <xf numFmtId="0" fontId="23" fillId="4" borderId="45" xfId="0" applyFont="1" applyFill="1" applyBorder="1" applyAlignment="1">
      <alignment horizontal="right"/>
    </xf>
    <xf numFmtId="164" fontId="23" fillId="4" borderId="70" xfId="0" applyNumberFormat="1" applyFont="1" applyFill="1" applyBorder="1" applyAlignment="1">
      <alignment horizontal="right"/>
    </xf>
    <xf numFmtId="0" fontId="23" fillId="4" borderId="71" xfId="0" applyFont="1" applyFill="1" applyBorder="1" applyAlignment="1">
      <alignment horizontal="right"/>
    </xf>
    <xf numFmtId="164" fontId="23" fillId="4" borderId="72" xfId="0" applyNumberFormat="1" applyFont="1" applyFill="1" applyBorder="1" applyAlignment="1">
      <alignment horizontal="right"/>
    </xf>
    <xf numFmtId="0" fontId="20" fillId="7" borderId="28" xfId="0" applyFont="1" applyFill="1" applyBorder="1" applyAlignment="1">
      <alignment horizontal="right"/>
    </xf>
    <xf numFmtId="164" fontId="20" fillId="7" borderId="31" xfId="0" applyNumberFormat="1" applyFont="1" applyFill="1" applyBorder="1" applyAlignment="1">
      <alignment horizontal="right"/>
    </xf>
    <xf numFmtId="0" fontId="23" fillId="5" borderId="30" xfId="0" applyFont="1" applyFill="1" applyBorder="1" applyAlignment="1">
      <alignment horizontal="right"/>
    </xf>
    <xf numFmtId="164" fontId="23" fillId="5" borderId="58" xfId="0" applyNumberFormat="1" applyFont="1" applyFill="1" applyBorder="1" applyAlignment="1">
      <alignment horizontal="right"/>
    </xf>
    <xf numFmtId="0" fontId="20" fillId="6" borderId="59" xfId="0" applyFont="1" applyFill="1" applyBorder="1" applyAlignment="1">
      <alignment horizontal="right"/>
    </xf>
    <xf numFmtId="164" fontId="20" fillId="6" borderId="60" xfId="0" applyNumberFormat="1" applyFont="1" applyFill="1" applyBorder="1" applyAlignment="1">
      <alignment horizontal="right"/>
    </xf>
    <xf numFmtId="0" fontId="23" fillId="4" borderId="61" xfId="0" applyFont="1" applyFill="1" applyBorder="1" applyAlignment="1">
      <alignment horizontal="right"/>
    </xf>
    <xf numFmtId="164" fontId="23" fillId="4" borderId="62" xfId="0" applyNumberFormat="1" applyFont="1" applyFill="1" applyBorder="1" applyAlignment="1">
      <alignment horizontal="right"/>
    </xf>
    <xf numFmtId="164" fontId="20" fillId="7" borderId="29" xfId="0" applyNumberFormat="1" applyFont="1" applyFill="1" applyBorder="1" applyAlignment="1">
      <alignment horizontal="right"/>
    </xf>
    <xf numFmtId="0" fontId="23" fillId="5" borderId="26" xfId="0" applyFont="1" applyFill="1" applyBorder="1" applyAlignment="1">
      <alignment horizontal="right"/>
    </xf>
    <xf numFmtId="164" fontId="23" fillId="5" borderId="64" xfId="0" applyNumberFormat="1" applyFont="1" applyFill="1" applyBorder="1" applyAlignment="1">
      <alignment horizontal="right"/>
    </xf>
    <xf numFmtId="0" fontId="20" fillId="6" borderId="24" xfId="0" applyFont="1" applyFill="1" applyBorder="1" applyAlignment="1">
      <alignment horizontal="right"/>
    </xf>
    <xf numFmtId="164" fontId="20" fillId="6" borderId="27" xfId="0" applyNumberFormat="1" applyFont="1" applyFill="1" applyBorder="1" applyAlignment="1">
      <alignment horizontal="right"/>
    </xf>
    <xf numFmtId="0" fontId="23" fillId="4" borderId="25" xfId="0" applyFont="1" applyFill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165" fontId="24" fillId="0" borderId="37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 wrapText="1" indent="4"/>
    </xf>
    <xf numFmtId="0" fontId="1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9E7"/>
      <color rgb="FFFFF2CC"/>
      <color rgb="FFEFF6FF"/>
      <color rgb="FFE2EDFE"/>
      <color rgb="FFF7F7E5"/>
      <color rgb="FFF0FAF4"/>
      <color rgb="FFE1E2FF"/>
      <color rgb="FF99CCFF"/>
      <color rgb="FF66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47624</xdr:rowOff>
    </xdr:from>
    <xdr:to>
      <xdr:col>6</xdr:col>
      <xdr:colOff>270128</xdr:colOff>
      <xdr:row>1</xdr:row>
      <xdr:rowOff>261440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4762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zoomScale="130" zoomScaleNormal="130" workbookViewId="0">
      <selection activeCell="F31" sqref="F31"/>
    </sheetView>
  </sheetViews>
  <sheetFormatPr defaultRowHeight="15"/>
  <cols>
    <col min="1" max="1" width="2.85546875" customWidth="1"/>
    <col min="2" max="2" width="65.5703125" customWidth="1"/>
    <col min="3" max="3" width="13.7109375" style="2" customWidth="1"/>
    <col min="4" max="4" width="12.7109375" style="2" customWidth="1"/>
    <col min="5" max="6" width="12.7109375" style="1" customWidth="1"/>
    <col min="7" max="7" width="4.28515625" customWidth="1"/>
    <col min="9" max="9" width="27.5703125" customWidth="1"/>
  </cols>
  <sheetData>
    <row r="1" spans="1:8" ht="26.25" customHeight="1">
      <c r="A1" s="24" t="s">
        <v>0</v>
      </c>
      <c r="B1" s="24"/>
    </row>
    <row r="2" spans="1:8" ht="23.25" customHeight="1" thickBot="1">
      <c r="A2" s="25" t="s">
        <v>23</v>
      </c>
      <c r="B2" s="21"/>
    </row>
    <row r="3" spans="1:8" ht="16.5" customHeight="1">
      <c r="A3" s="9"/>
      <c r="B3" s="19"/>
      <c r="C3" s="10"/>
      <c r="D3" s="10"/>
      <c r="E3" s="11"/>
      <c r="F3" s="11"/>
      <c r="G3" s="44"/>
    </row>
    <row r="4" spans="1:8" s="4" customFormat="1" ht="16.5" thickBot="1">
      <c r="A4" s="15"/>
      <c r="B4" s="162" t="s">
        <v>2</v>
      </c>
      <c r="C4" s="160" t="s">
        <v>19</v>
      </c>
      <c r="D4" s="160"/>
      <c r="E4" s="161" t="s">
        <v>20</v>
      </c>
      <c r="F4" s="161"/>
      <c r="G4" s="40"/>
    </row>
    <row r="5" spans="1:8" s="4" customFormat="1" ht="16.5" thickBot="1">
      <c r="A5" s="15"/>
      <c r="B5" s="162"/>
      <c r="C5" s="103">
        <v>1506</v>
      </c>
      <c r="D5" s="104"/>
      <c r="E5" s="88">
        <v>2004</v>
      </c>
      <c r="F5" s="89"/>
      <c r="G5" s="79"/>
    </row>
    <row r="6" spans="1:8" ht="15.75" thickTop="1">
      <c r="A6" s="12"/>
      <c r="B6" s="5"/>
      <c r="C6" s="13"/>
      <c r="D6" s="13"/>
      <c r="E6" s="14"/>
      <c r="F6" s="14"/>
      <c r="G6" s="43"/>
    </row>
    <row r="7" spans="1:8" s="3" customFormat="1" ht="18" thickBot="1">
      <c r="A7" s="16"/>
      <c r="B7" s="27" t="s">
        <v>16</v>
      </c>
      <c r="C7" s="160" t="s">
        <v>19</v>
      </c>
      <c r="D7" s="160"/>
      <c r="E7" s="161" t="s">
        <v>20</v>
      </c>
      <c r="F7" s="161"/>
      <c r="G7" s="45"/>
    </row>
    <row r="8" spans="1:8" s="7" customFormat="1" ht="15.75">
      <c r="A8" s="17"/>
      <c r="B8" s="85" t="s">
        <v>7</v>
      </c>
      <c r="C8" s="95">
        <v>1431</v>
      </c>
      <c r="D8" s="96">
        <f>C8/C5</f>
        <v>0.95019920318725104</v>
      </c>
      <c r="E8" s="110">
        <v>1427</v>
      </c>
      <c r="F8" s="111">
        <f>E8/E5</f>
        <v>0.71207584830339321</v>
      </c>
      <c r="G8" s="75"/>
      <c r="H8" s="72"/>
    </row>
    <row r="9" spans="1:8" s="71" customFormat="1" ht="15.75">
      <c r="A9" s="68"/>
      <c r="B9" s="86" t="s">
        <v>3</v>
      </c>
      <c r="C9" s="97">
        <v>1581</v>
      </c>
      <c r="D9" s="98">
        <f>C9/C5</f>
        <v>1.049800796812749</v>
      </c>
      <c r="E9" s="112">
        <v>1637</v>
      </c>
      <c r="F9" s="113">
        <f>E9/E5</f>
        <v>0.81686626746506985</v>
      </c>
      <c r="G9" s="69"/>
      <c r="H9" s="70"/>
    </row>
    <row r="10" spans="1:8" s="71" customFormat="1" ht="16.5" thickBot="1">
      <c r="A10" s="68"/>
      <c r="B10" s="73" t="s">
        <v>4</v>
      </c>
      <c r="C10" s="90">
        <v>1253</v>
      </c>
      <c r="D10" s="91">
        <f>C10/C5</f>
        <v>0.8320053120849934</v>
      </c>
      <c r="E10" s="87">
        <v>1357</v>
      </c>
      <c r="F10" s="105">
        <f>E10/E5</f>
        <v>0.67714570858283429</v>
      </c>
      <c r="G10" s="69"/>
      <c r="H10" s="70"/>
    </row>
    <row r="11" spans="1:8" s="8" customFormat="1" ht="16.5" thickBot="1">
      <c r="A11" s="18"/>
      <c r="B11" s="22" t="s">
        <v>9</v>
      </c>
      <c r="C11" s="92">
        <v>647</v>
      </c>
      <c r="D11" s="94">
        <f>C11/C8</f>
        <v>0.45213137665967856</v>
      </c>
      <c r="E11" s="114">
        <v>957</v>
      </c>
      <c r="F11" s="115">
        <f>E11/E8</f>
        <v>0.67063770147161883</v>
      </c>
      <c r="G11" s="42"/>
      <c r="H11" s="72"/>
    </row>
    <row r="12" spans="1:8" s="8" customFormat="1" ht="15.75">
      <c r="A12" s="18"/>
      <c r="B12" s="50" t="s">
        <v>10</v>
      </c>
      <c r="C12" s="121">
        <v>677</v>
      </c>
      <c r="D12" s="122">
        <f>C12/C9</f>
        <v>0.42820999367488932</v>
      </c>
      <c r="E12" s="123">
        <v>1023</v>
      </c>
      <c r="F12" s="124">
        <f>E12/E9</f>
        <v>0.6249236408063531</v>
      </c>
      <c r="G12" s="42"/>
      <c r="H12" s="5"/>
    </row>
    <row r="13" spans="1:8" s="8" customFormat="1" ht="16.5" thickBot="1">
      <c r="A13" s="18"/>
      <c r="B13" s="65" t="s">
        <v>11</v>
      </c>
      <c r="C13" s="125">
        <v>579</v>
      </c>
      <c r="D13" s="126">
        <f>C13/C10</f>
        <v>0.46209098164405427</v>
      </c>
      <c r="E13" s="127">
        <v>906</v>
      </c>
      <c r="F13" s="128">
        <f>E13/E10</f>
        <v>0.66764922623434042</v>
      </c>
      <c r="G13" s="42"/>
      <c r="H13" s="5"/>
    </row>
    <row r="14" spans="1:8" s="8" customFormat="1" ht="16.5" thickBot="1">
      <c r="A14" s="18"/>
      <c r="B14" s="22" t="s">
        <v>8</v>
      </c>
      <c r="C14" s="92">
        <v>757</v>
      </c>
      <c r="D14" s="93">
        <f>C14/C8</f>
        <v>0.52900069881201961</v>
      </c>
      <c r="E14" s="114">
        <v>536</v>
      </c>
      <c r="F14" s="116">
        <f>E14/E8</f>
        <v>0.37561317449194115</v>
      </c>
      <c r="G14" s="42"/>
      <c r="H14" s="72"/>
    </row>
    <row r="15" spans="1:8" s="8" customFormat="1" ht="15.75">
      <c r="A15" s="18"/>
      <c r="B15" s="50" t="s">
        <v>12</v>
      </c>
      <c r="C15" s="121">
        <v>863</v>
      </c>
      <c r="D15" s="129">
        <f>C15/C9</f>
        <v>0.54585705249841876</v>
      </c>
      <c r="E15" s="123">
        <v>594</v>
      </c>
      <c r="F15" s="130">
        <f>E15/E9</f>
        <v>0.36285888821014051</v>
      </c>
      <c r="G15" s="42"/>
      <c r="H15" s="5"/>
    </row>
    <row r="16" spans="1:8" s="8" customFormat="1" ht="16.5" thickBot="1">
      <c r="A16" s="18"/>
      <c r="B16" s="78" t="s">
        <v>13</v>
      </c>
      <c r="C16" s="131">
        <v>696</v>
      </c>
      <c r="D16" s="132">
        <f>C16/C10</f>
        <v>0.55546687948922591</v>
      </c>
      <c r="E16" s="133">
        <v>513</v>
      </c>
      <c r="F16" s="134">
        <f>E16/E10</f>
        <v>0.3780397936624908</v>
      </c>
      <c r="G16" s="42"/>
      <c r="H16" s="5"/>
    </row>
    <row r="17" spans="1:8" s="4" customFormat="1" ht="15.75" customHeight="1" thickTop="1" thickBot="1">
      <c r="A17" s="58"/>
      <c r="B17" s="59"/>
      <c r="C17" s="60"/>
      <c r="D17" s="61"/>
      <c r="E17" s="62"/>
      <c r="F17" s="63"/>
      <c r="G17" s="64"/>
      <c r="H17" s="5"/>
    </row>
    <row r="18" spans="1:8" s="4" customFormat="1" ht="15.75" customHeight="1" thickBot="1">
      <c r="A18" s="57"/>
      <c r="B18" s="23"/>
      <c r="C18" s="29"/>
      <c r="D18" s="30"/>
      <c r="E18" s="31"/>
      <c r="F18" s="32"/>
      <c r="G18" s="6"/>
      <c r="H18" s="5"/>
    </row>
    <row r="19" spans="1:8" s="4" customFormat="1" ht="11.25" customHeight="1">
      <c r="A19" s="20"/>
      <c r="B19" s="26"/>
      <c r="C19" s="33"/>
      <c r="D19" s="34"/>
      <c r="E19" s="35"/>
      <c r="F19" s="36"/>
      <c r="G19" s="39"/>
      <c r="H19" s="5"/>
    </row>
    <row r="20" spans="1:8" s="4" customFormat="1" ht="15.75" customHeight="1">
      <c r="A20" s="15"/>
      <c r="B20" s="163" t="s">
        <v>22</v>
      </c>
      <c r="C20" s="80"/>
      <c r="D20" s="158" t="s">
        <v>21</v>
      </c>
      <c r="E20" s="158"/>
      <c r="G20" s="40"/>
      <c r="H20" s="5"/>
    </row>
    <row r="21" spans="1:8" s="4" customFormat="1" ht="15" customHeight="1" thickBot="1">
      <c r="A21" s="15"/>
      <c r="B21" s="163"/>
      <c r="C21" s="80"/>
      <c r="D21" s="159"/>
      <c r="E21" s="159"/>
      <c r="G21" s="40"/>
      <c r="H21" s="5"/>
    </row>
    <row r="22" spans="1:8" s="7" customFormat="1" ht="15.75" customHeight="1" thickBot="1">
      <c r="A22" s="17"/>
      <c r="B22" s="66" t="s">
        <v>5</v>
      </c>
      <c r="D22" s="117">
        <v>143</v>
      </c>
      <c r="E22" s="118">
        <f>D22/C9</f>
        <v>9.0449082858950036E-2</v>
      </c>
      <c r="F22" s="83"/>
      <c r="G22" s="41"/>
      <c r="H22" s="5"/>
    </row>
    <row r="23" spans="1:8" s="7" customFormat="1" ht="15.75" customHeight="1" thickBot="1">
      <c r="A23" s="17"/>
      <c r="B23" s="67" t="s">
        <v>6</v>
      </c>
      <c r="D23" s="106">
        <v>121</v>
      </c>
      <c r="E23" s="107">
        <f>D23/C10</f>
        <v>9.65682362330407E-2</v>
      </c>
      <c r="F23" s="83"/>
      <c r="G23" s="41"/>
      <c r="H23" s="5"/>
    </row>
    <row r="24" spans="1:8" s="8" customFormat="1" ht="15.75" customHeight="1">
      <c r="A24" s="18"/>
      <c r="B24" s="50" t="s">
        <v>14</v>
      </c>
      <c r="D24" s="135">
        <v>94</v>
      </c>
      <c r="E24" s="136">
        <f>D24/D22</f>
        <v>0.65734265734265729</v>
      </c>
      <c r="F24" s="84"/>
      <c r="G24" s="42"/>
      <c r="H24" s="5"/>
    </row>
    <row r="25" spans="1:8" s="8" customFormat="1" ht="15.75" customHeight="1" thickBot="1">
      <c r="A25" s="18"/>
      <c r="B25" s="65" t="s">
        <v>11</v>
      </c>
      <c r="D25" s="137">
        <v>84</v>
      </c>
      <c r="E25" s="138">
        <f>D25/D23</f>
        <v>0.69421487603305787</v>
      </c>
      <c r="F25" s="84"/>
      <c r="G25" s="42"/>
      <c r="H25" s="5"/>
    </row>
    <row r="26" spans="1:8" s="8" customFormat="1" ht="15.75" customHeight="1">
      <c r="A26" s="18"/>
      <c r="B26" s="50" t="s">
        <v>15</v>
      </c>
      <c r="D26" s="135">
        <v>71</v>
      </c>
      <c r="E26" s="136">
        <f>D26/D22</f>
        <v>0.49650349650349651</v>
      </c>
      <c r="F26" s="84"/>
      <c r="G26" s="42"/>
      <c r="H26" s="5"/>
    </row>
    <row r="27" spans="1:8" s="8" customFormat="1" ht="15.75" customHeight="1" thickBot="1">
      <c r="A27" s="18"/>
      <c r="B27" s="76" t="s">
        <v>13</v>
      </c>
      <c r="D27" s="139">
        <v>64</v>
      </c>
      <c r="E27" s="140">
        <f>D27/D23</f>
        <v>0.52892561983471076</v>
      </c>
      <c r="F27" s="84"/>
      <c r="G27" s="42"/>
      <c r="H27" s="5"/>
    </row>
    <row r="28" spans="1:8" s="8" customFormat="1" ht="16.5" thickTop="1">
      <c r="A28" s="18"/>
      <c r="B28" s="77"/>
      <c r="C28" s="37"/>
      <c r="D28" s="38"/>
      <c r="E28" s="81"/>
      <c r="F28" s="82"/>
      <c r="G28" s="42"/>
      <c r="H28" s="5"/>
    </row>
    <row r="29" spans="1:8" s="8" customFormat="1" ht="18" thickBot="1">
      <c r="A29" s="18"/>
      <c r="B29" s="28" t="s">
        <v>17</v>
      </c>
      <c r="C29" s="160" t="s">
        <v>19</v>
      </c>
      <c r="D29" s="160"/>
      <c r="E29" s="161" t="s">
        <v>20</v>
      </c>
      <c r="F29" s="161"/>
      <c r="G29" s="42"/>
      <c r="H29" s="5"/>
    </row>
    <row r="30" spans="1:8" s="8" customFormat="1" ht="15.75">
      <c r="A30" s="18"/>
      <c r="B30" s="66" t="s">
        <v>3</v>
      </c>
      <c r="C30" s="99">
        <f>C9-D22</f>
        <v>1438</v>
      </c>
      <c r="D30" s="100">
        <f>C30/C5</f>
        <v>0.95484727755644094</v>
      </c>
      <c r="E30" s="119">
        <f>E9+D22</f>
        <v>1780</v>
      </c>
      <c r="F30" s="120">
        <f>E30/E5</f>
        <v>0.88822355289421162</v>
      </c>
      <c r="G30" s="42"/>
      <c r="H30" s="5"/>
    </row>
    <row r="31" spans="1:8" s="5" customFormat="1" ht="16.5" thickBot="1">
      <c r="A31" s="18"/>
      <c r="B31" s="74" t="s">
        <v>4</v>
      </c>
      <c r="C31" s="101">
        <f>C10-D23</f>
        <v>1132</v>
      </c>
      <c r="D31" s="102">
        <f>C31/C5</f>
        <v>0.75166002656042497</v>
      </c>
      <c r="E31" s="108">
        <f>E10+D23</f>
        <v>1478</v>
      </c>
      <c r="F31" s="109">
        <f>E31/E5</f>
        <v>0.73752495009980035</v>
      </c>
      <c r="G31" s="42"/>
    </row>
    <row r="32" spans="1:8" s="5" customFormat="1" ht="14.25" customHeight="1">
      <c r="A32" s="12"/>
      <c r="B32" s="50" t="s">
        <v>10</v>
      </c>
      <c r="C32" s="141">
        <v>583</v>
      </c>
      <c r="D32" s="149">
        <f>C32/C30</f>
        <v>0.40542420027816412</v>
      </c>
      <c r="E32" s="150">
        <v>1117</v>
      </c>
      <c r="F32" s="151">
        <f>E32/E30</f>
        <v>0.62752808988764042</v>
      </c>
      <c r="G32" s="43"/>
    </row>
    <row r="33" spans="1:8" ht="18" customHeight="1" thickBot="1">
      <c r="A33" s="18"/>
      <c r="B33" s="65" t="s">
        <v>11</v>
      </c>
      <c r="C33" s="152">
        <v>495</v>
      </c>
      <c r="D33" s="153">
        <f>C33/C31</f>
        <v>0.4372791519434629</v>
      </c>
      <c r="E33" s="154">
        <v>990</v>
      </c>
      <c r="F33" s="128">
        <f>E33/E31</f>
        <v>0.66982408660351822</v>
      </c>
      <c r="G33" s="42"/>
      <c r="H33" s="5"/>
    </row>
    <row r="34" spans="1:8" ht="15.75" customHeight="1">
      <c r="A34" s="18"/>
      <c r="B34" s="50" t="s">
        <v>12</v>
      </c>
      <c r="C34" s="141">
        <v>792</v>
      </c>
      <c r="D34" s="142">
        <f>C34/C30</f>
        <v>0.55076495132127956</v>
      </c>
      <c r="E34" s="143">
        <v>665</v>
      </c>
      <c r="F34" s="144">
        <f>E34/E30</f>
        <v>0.37359550561797755</v>
      </c>
      <c r="G34" s="42"/>
      <c r="H34" s="5"/>
    </row>
    <row r="35" spans="1:8" ht="16.5" thickBot="1">
      <c r="A35" s="18"/>
      <c r="B35" s="78" t="s">
        <v>13</v>
      </c>
      <c r="C35" s="145">
        <v>633</v>
      </c>
      <c r="D35" s="146">
        <f>C35/C31</f>
        <v>0.55918727915194344</v>
      </c>
      <c r="E35" s="147">
        <v>576</v>
      </c>
      <c r="F35" s="148">
        <f>E35/E31</f>
        <v>0.38971583220568334</v>
      </c>
      <c r="G35" s="42"/>
      <c r="H35" s="5"/>
    </row>
    <row r="36" spans="1:8" ht="12" customHeight="1" thickTop="1">
      <c r="A36" s="18"/>
      <c r="B36" s="155" t="s">
        <v>1</v>
      </c>
      <c r="C36" s="51"/>
      <c r="D36" s="52"/>
      <c r="E36" s="48"/>
      <c r="F36" s="49"/>
      <c r="G36" s="42"/>
      <c r="H36" s="5"/>
    </row>
    <row r="37" spans="1:8" ht="12" customHeight="1">
      <c r="A37" s="18"/>
      <c r="B37" s="156" t="s">
        <v>0</v>
      </c>
      <c r="C37" s="51"/>
      <c r="D37" s="52"/>
      <c r="E37" s="48"/>
      <c r="F37" s="49"/>
      <c r="G37" s="42"/>
      <c r="H37" s="5"/>
    </row>
    <row r="38" spans="1:8" ht="12" customHeight="1" thickBot="1">
      <c r="A38" s="46"/>
      <c r="B38" s="157" t="s">
        <v>18</v>
      </c>
      <c r="C38" s="53"/>
      <c r="D38" s="54"/>
      <c r="E38" s="55"/>
      <c r="F38" s="56"/>
      <c r="G38" s="47"/>
    </row>
    <row r="39" spans="1:8" ht="12" customHeight="1"/>
    <row r="40" spans="1:8" ht="12" customHeight="1"/>
    <row r="41" spans="1:8" ht="12" customHeight="1"/>
  </sheetData>
  <mergeCells count="9">
    <mergeCell ref="D20:E21"/>
    <mergeCell ref="C29:D29"/>
    <mergeCell ref="E29:F29"/>
    <mergeCell ref="B4:B5"/>
    <mergeCell ref="B20:B21"/>
    <mergeCell ref="E4:F4"/>
    <mergeCell ref="C7:D7"/>
    <mergeCell ref="E7:F7"/>
    <mergeCell ref="C4:D4"/>
  </mergeCells>
  <printOptions horizontalCentered="1" verticalCentered="1"/>
  <pageMargins left="0.25" right="0.25" top="0.5" bottom="0.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Christopher G. Williams</cp:lastModifiedBy>
  <cp:lastPrinted>2019-08-23T14:16:40Z</cp:lastPrinted>
  <dcterms:created xsi:type="dcterms:W3CDTF">2017-11-02T15:10:38Z</dcterms:created>
  <dcterms:modified xsi:type="dcterms:W3CDTF">2019-08-23T21:15:06Z</dcterms:modified>
</cp:coreProperties>
</file>