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3.1.87\Planning\Shared Docs\Boundaries\2020-2021\spreadsheets\"/>
    </mc:Choice>
  </mc:AlternateContent>
  <bookViews>
    <workbookView xWindow="0" yWindow="0" windowWidth="28800" windowHeight="99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C35" i="1" l="1"/>
  <c r="C34" i="1"/>
  <c r="C33" i="1"/>
  <c r="C32" i="1"/>
  <c r="C31" i="1"/>
  <c r="C30" i="1"/>
  <c r="E35" i="1" l="1"/>
  <c r="E34" i="1"/>
  <c r="E33" i="1"/>
  <c r="E32" i="1"/>
  <c r="E31" i="1"/>
  <c r="E30" i="1"/>
  <c r="F23" i="1"/>
  <c r="F22" i="1"/>
  <c r="D31" i="1" l="1"/>
  <c r="F30" i="1" l="1"/>
  <c r="F12" i="1" l="1"/>
  <c r="D12" i="1"/>
  <c r="F9" i="1"/>
  <c r="D9" i="1"/>
  <c r="F25" i="1"/>
  <c r="F24" i="1"/>
  <c r="F31" i="1" l="1"/>
  <c r="F16" i="1"/>
  <c r="D16" i="1"/>
  <c r="F15" i="1"/>
  <c r="D15" i="1"/>
  <c r="F14" i="1"/>
  <c r="D14" i="1"/>
  <c r="F27" i="1"/>
  <c r="F26" i="1"/>
  <c r="F34" i="1" l="1"/>
  <c r="F32" i="1"/>
  <c r="D34" i="1"/>
  <c r="D32" i="1"/>
  <c r="F35" i="1"/>
  <c r="F33" i="1"/>
  <c r="D35" i="1"/>
  <c r="D33" i="1"/>
  <c r="F10" i="1"/>
  <c r="D11" i="1"/>
  <c r="D10" i="1"/>
  <c r="F13" i="1"/>
  <c r="D13" i="1"/>
  <c r="F11" i="1"/>
  <c r="F8" i="1"/>
  <c r="D8" i="1"/>
</calcChain>
</file>

<file path=xl/sharedStrings.xml><?xml version="1.0" encoding="utf-8"?>
<sst xmlns="http://schemas.openxmlformats.org/spreadsheetml/2006/main" count="37" uniqueCount="24">
  <si>
    <t>Pasco County Schools</t>
  </si>
  <si>
    <t>Planning Services</t>
  </si>
  <si>
    <t>Permanent Capacity  (F.I.S.H., Florida Inventory of School Houses)</t>
  </si>
  <si>
    <t>Students within Assigned Boundary</t>
  </si>
  <si>
    <t>Students Enrolled at Assigned School</t>
  </si>
  <si>
    <t>Students within Area</t>
  </si>
  <si>
    <t>Students Enrolled at Assigned School within Area</t>
  </si>
  <si>
    <t>Currently Enrolled Students</t>
  </si>
  <si>
    <r>
      <rPr>
        <sz val="11"/>
        <color theme="1"/>
        <rFont val="Consolas"/>
        <family val="3"/>
      </rPr>
      <t>Currently Enrolled Students -</t>
    </r>
    <r>
      <rPr>
        <b/>
        <sz val="11"/>
        <color theme="1"/>
        <rFont val="Consolas"/>
        <family val="3"/>
      </rPr>
      <t xml:space="preserve"> Minority</t>
    </r>
  </si>
  <si>
    <r>
      <rPr>
        <sz val="11"/>
        <color theme="1"/>
        <rFont val="Consolas"/>
        <family val="3"/>
      </rPr>
      <t xml:space="preserve">Currently Enrolled Students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</si>
  <si>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Free &amp; Reduced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</si>
  <si>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</si>
  <si>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Minority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</si>
  <si>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Minority</t>
    </r>
  </si>
  <si>
    <r>
      <t xml:space="preserve">Students within Area - </t>
    </r>
    <r>
      <rPr>
        <b/>
        <sz val="11"/>
        <color theme="1"/>
        <rFont val="Consolas"/>
        <family val="3"/>
      </rPr>
      <t>Free &amp; Reduced</t>
    </r>
  </si>
  <si>
    <r>
      <t xml:space="preserve">Students within Area - </t>
    </r>
    <r>
      <rPr>
        <b/>
        <sz val="11"/>
        <color theme="1"/>
        <rFont val="Consolas"/>
        <family val="3"/>
      </rPr>
      <t>Minority</t>
    </r>
  </si>
  <si>
    <t>Data Date: 8/13/2019</t>
  </si>
  <si>
    <t>Quail Hollow Elementary</t>
  </si>
  <si>
    <t>San Antonio Elementary</t>
  </si>
  <si>
    <t>San Antonio Elementary to Quail Hollow Elementary Area</t>
  </si>
  <si>
    <t xml:space="preserve">2018-2019 Elementary School Boundary (Grades K-5) </t>
  </si>
  <si>
    <t>2020-2021 Elementary School Boundary Change Areas</t>
  </si>
  <si>
    <t>2020-2021 Elementary School Boundary Map</t>
  </si>
  <si>
    <t>2020-2021 Quail Hollow Elementary School Boundary Map C Student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</si>
</sst>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39" x14ac:knownFonts="1">
    <font>
      <sz val="11"/>
      <color theme="1"/>
      <name val="Calibri"/>
      <family val="2"/>
      <scheme val="minor"/>
    </font>
    <font>
      <sz val="11"/>
      <color rgb="FF36174D"/>
      <name val="Calibri"/>
      <family val="2"/>
      <scheme val="minor"/>
    </font>
    <font>
      <sz val="11"/>
      <color rgb="FF2D471D"/>
      <name val="Calibri"/>
      <family val="2"/>
      <scheme val="minor"/>
    </font>
    <font>
      <sz val="11"/>
      <color rgb="FF003964"/>
      <name val="Calibri"/>
      <family val="2"/>
      <scheme val="minor"/>
    </font>
    <font>
      <sz val="11"/>
      <color rgb="FF644C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36174D"/>
      <name val="AR JULIAN"/>
    </font>
    <font>
      <sz val="12"/>
      <color rgb="FF644C00"/>
      <name val="AR JULIAN"/>
    </font>
    <font>
      <sz val="12"/>
      <color rgb="FF003964"/>
      <name val="AR JULIAN"/>
    </font>
    <font>
      <sz val="12"/>
      <color rgb="FF003964"/>
      <name val="Consolas"/>
      <family val="3"/>
    </font>
    <font>
      <sz val="12"/>
      <color rgb="FF2D471D"/>
      <name val="Consolas"/>
      <family val="3"/>
    </font>
    <font>
      <sz val="12"/>
      <color rgb="FF36174D"/>
      <name val="Consolas"/>
      <family val="3"/>
    </font>
    <font>
      <sz val="12"/>
      <color rgb="FF644C00"/>
      <name val="Consolas"/>
      <family val="3"/>
    </font>
    <font>
      <b/>
      <sz val="12"/>
      <color rgb="FF644C00"/>
      <name val="Consolas"/>
      <family val="3"/>
    </font>
    <font>
      <b/>
      <sz val="12"/>
      <color rgb="FF003964"/>
      <name val="Consolas"/>
      <family val="3"/>
    </font>
    <font>
      <b/>
      <sz val="12"/>
      <color rgb="FF36174D"/>
      <name val="Consolas"/>
      <family val="3"/>
    </font>
    <font>
      <sz val="18"/>
      <color theme="1"/>
      <name val="Corbel"/>
      <family val="2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b/>
      <sz val="16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  <font>
      <strike/>
      <sz val="12"/>
      <color rgb="FF003964"/>
      <name val="Consolas"/>
      <family val="3"/>
    </font>
    <font>
      <strike/>
      <sz val="12"/>
      <color rgb="FF2D471D"/>
      <name val="Consolas"/>
      <family val="3"/>
    </font>
    <font>
      <strike/>
      <sz val="12"/>
      <color rgb="FF644C00"/>
      <name val="Consolas"/>
      <family val="3"/>
    </font>
    <font>
      <strike/>
      <sz val="12"/>
      <color rgb="FF36174D"/>
      <name val="Consolas"/>
      <family val="3"/>
    </font>
    <font>
      <strike/>
      <sz val="12"/>
      <color rgb="FF003964"/>
      <name val="Calibri"/>
      <family val="2"/>
      <scheme val="minor"/>
    </font>
    <font>
      <strike/>
      <sz val="12"/>
      <color rgb="FF2D471D"/>
      <name val="Calibri"/>
      <family val="2"/>
      <scheme val="minor"/>
    </font>
    <font>
      <strike/>
      <sz val="12"/>
      <color rgb="FF644C00"/>
      <name val="Calibri"/>
      <family val="2"/>
      <scheme val="minor"/>
    </font>
    <font>
      <strike/>
      <sz val="12"/>
      <color rgb="FF36174D"/>
      <name val="Calibri"/>
      <family val="2"/>
      <scheme val="minor"/>
    </font>
    <font>
      <strike/>
      <sz val="12"/>
      <color rgb="FF36174D"/>
      <name val="AR JULIAN"/>
    </font>
    <font>
      <b/>
      <sz val="11"/>
      <color theme="1"/>
      <name val="Calibri"/>
      <family val="2"/>
      <scheme val="minor"/>
    </font>
    <font>
      <sz val="12"/>
      <color theme="5" tint="-0.499984740745262"/>
      <name val="AR JULIAN"/>
    </font>
    <font>
      <sz val="12"/>
      <color theme="5" tint="-0.499984740745262"/>
      <name val="Consolas"/>
      <family val="3"/>
    </font>
    <font>
      <b/>
      <sz val="12"/>
      <color theme="5" tint="-0.499984740745262"/>
      <name val="Consolas"/>
      <family val="3"/>
    </font>
    <font>
      <sz val="12"/>
      <color rgb="FF833C0C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3FB"/>
        <bgColor indexed="64"/>
      </patternFill>
    </fill>
    <fill>
      <patternFill patternType="solid">
        <fgColor rgb="FFD9E6F3"/>
        <bgColor indexed="64"/>
      </patternFill>
    </fill>
    <fill>
      <patternFill patternType="solid">
        <fgColor rgb="FFEEDCF4"/>
        <bgColor indexed="64"/>
      </patternFill>
    </fill>
  </fills>
  <borders count="72">
    <border>
      <left/>
      <right/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/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4.9989318521683403E-2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theme="1" tint="4.9989318521683403E-2"/>
      </right>
      <top style="medium">
        <color theme="1" tint="4.9989318521683403E-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indexed="64"/>
      </bottom>
      <diagonal/>
    </border>
    <border>
      <left style="medium">
        <color theme="1" tint="4.9989318521683403E-2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/>
      <bottom style="thick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  <border>
      <left/>
      <right style="thick">
        <color theme="1"/>
      </right>
      <top style="medium">
        <color theme="1"/>
      </top>
      <bottom style="thick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1" tint="4.9989318521683403E-2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medium">
        <color theme="1" tint="4.9989318521683403E-2"/>
      </bottom>
      <diagonal/>
    </border>
    <border>
      <left style="thin">
        <color theme="1"/>
      </left>
      <right style="thick">
        <color theme="1"/>
      </right>
      <top style="medium">
        <color theme="1" tint="4.9989318521683403E-2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medium">
        <color theme="1" tint="4.9989318521683403E-2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medium">
        <color theme="1"/>
      </top>
      <bottom style="thin">
        <color theme="1"/>
      </bottom>
      <diagonal/>
    </border>
    <border>
      <left style="thin">
        <color theme="1" tint="4.9989318521683403E-2"/>
      </left>
      <right style="thick">
        <color theme="1"/>
      </right>
      <top style="medium">
        <color theme="1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ck">
        <color theme="1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ck">
        <color theme="1"/>
      </right>
      <top/>
      <bottom style="thick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4" xfId="0" applyBorder="1"/>
    <xf numFmtId="0" fontId="3" fillId="0" borderId="5" xfId="0" applyFont="1" applyBorder="1"/>
    <xf numFmtId="0" fontId="2" fillId="0" borderId="5" xfId="0" applyFont="1" applyBorder="1"/>
    <xf numFmtId="0" fontId="0" fillId="0" borderId="6" xfId="0" applyBorder="1"/>
    <xf numFmtId="0" fontId="3" fillId="0" borderId="0" xfId="0" applyFont="1" applyBorder="1"/>
    <xf numFmtId="0" fontId="2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7" fillId="0" borderId="5" xfId="0" applyFont="1" applyBorder="1"/>
    <xf numFmtId="0" fontId="6" fillId="0" borderId="4" xfId="0" applyFont="1" applyBorder="1"/>
    <xf numFmtId="0" fontId="19" fillId="0" borderId="0" xfId="0" applyFont="1" applyAlignment="1">
      <alignment vertical="center"/>
    </xf>
    <xf numFmtId="0" fontId="20" fillId="0" borderId="10" xfId="0" applyFont="1" applyBorder="1" applyAlignment="1">
      <alignment horizontal="right"/>
    </xf>
    <xf numFmtId="0" fontId="21" fillId="0" borderId="0" xfId="0" applyFont="1" applyBorder="1"/>
    <xf numFmtId="0" fontId="22" fillId="0" borderId="0" xfId="0" applyFont="1"/>
    <xf numFmtId="0" fontId="23" fillId="0" borderId="0" xfId="0" applyFont="1" applyAlignment="1">
      <alignment vertical="center"/>
    </xf>
    <xf numFmtId="0" fontId="21" fillId="0" borderId="5" xfId="0" applyFont="1" applyBorder="1"/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164" fontId="29" fillId="0" borderId="0" xfId="0" applyNumberFormat="1" applyFont="1" applyBorder="1"/>
    <xf numFmtId="0" fontId="30" fillId="0" borderId="0" xfId="0" applyFont="1" applyBorder="1" applyAlignment="1">
      <alignment horizontal="center"/>
    </xf>
    <xf numFmtId="164" fontId="30" fillId="0" borderId="0" xfId="0" applyNumberFormat="1" applyFont="1" applyBorder="1"/>
    <xf numFmtId="0" fontId="29" fillId="0" borderId="5" xfId="0" applyFont="1" applyBorder="1" applyAlignment="1">
      <alignment horizontal="center"/>
    </xf>
    <xf numFmtId="164" fontId="29" fillId="0" borderId="5" xfId="0" applyNumberFormat="1" applyFont="1" applyBorder="1"/>
    <xf numFmtId="0" fontId="30" fillId="0" borderId="5" xfId="0" applyFont="1" applyBorder="1" applyAlignment="1">
      <alignment horizontal="center"/>
    </xf>
    <xf numFmtId="164" fontId="30" fillId="0" borderId="5" xfId="0" applyNumberFormat="1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1" xfId="0" applyFont="1" applyBorder="1" applyAlignment="1">
      <alignment horizontal="left"/>
    </xf>
    <xf numFmtId="0" fontId="6" fillId="0" borderId="31" xfId="0" applyFont="1" applyBorder="1" applyAlignment="1">
      <alignment horizontal="right"/>
    </xf>
    <xf numFmtId="0" fontId="0" fillId="0" borderId="31" xfId="0" applyBorder="1"/>
    <xf numFmtId="0" fontId="0" fillId="0" borderId="30" xfId="0" applyBorder="1"/>
    <xf numFmtId="0" fontId="5" fillId="0" borderId="31" xfId="0" applyFont="1" applyBorder="1"/>
    <xf numFmtId="0" fontId="6" fillId="0" borderId="32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0" fontId="21" fillId="0" borderId="38" xfId="0" applyFont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164" fontId="25" fillId="0" borderId="33" xfId="0" applyNumberFormat="1" applyFont="1" applyFill="1" applyBorder="1" applyAlignment="1">
      <alignment horizontal="right"/>
    </xf>
    <xf numFmtId="0" fontId="26" fillId="0" borderId="33" xfId="0" applyFont="1" applyFill="1" applyBorder="1" applyAlignment="1">
      <alignment horizontal="right"/>
    </xf>
    <xf numFmtId="164" fontId="26" fillId="0" borderId="33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32" xfId="0" applyFont="1" applyBorder="1"/>
    <xf numFmtId="0" fontId="21" fillId="0" borderId="33" xfId="0" applyFont="1" applyBorder="1"/>
    <xf numFmtId="0" fontId="29" fillId="0" borderId="33" xfId="0" applyFont="1" applyBorder="1" applyAlignment="1">
      <alignment horizontal="center"/>
    </xf>
    <xf numFmtId="164" fontId="29" fillId="0" borderId="33" xfId="0" applyNumberFormat="1" applyFont="1" applyBorder="1"/>
    <xf numFmtId="0" fontId="30" fillId="0" borderId="33" xfId="0" applyFont="1" applyBorder="1" applyAlignment="1">
      <alignment horizontal="center"/>
    </xf>
    <xf numFmtId="164" fontId="30" fillId="0" borderId="33" xfId="0" applyNumberFormat="1" applyFont="1" applyBorder="1"/>
    <xf numFmtId="0" fontId="6" fillId="0" borderId="34" xfId="0" applyFont="1" applyBorder="1"/>
    <xf numFmtId="0" fontId="21" fillId="2" borderId="37" xfId="0" applyFont="1" applyFill="1" applyBorder="1" applyAlignment="1">
      <alignment horizontal="right"/>
    </xf>
    <xf numFmtId="0" fontId="20" fillId="0" borderId="3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34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Font="1" applyBorder="1"/>
    <xf numFmtId="0" fontId="12" fillId="3" borderId="21" xfId="0" applyFont="1" applyFill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4" borderId="32" xfId="0" applyFont="1" applyFill="1" applyBorder="1" applyAlignment="1">
      <alignment horizontal="left"/>
    </xf>
    <xf numFmtId="0" fontId="20" fillId="4" borderId="1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64" fontId="30" fillId="0" borderId="45" xfId="0" applyNumberFormat="1" applyFont="1" applyBorder="1" applyAlignment="1">
      <alignment horizontal="right"/>
    </xf>
    <xf numFmtId="0" fontId="30" fillId="0" borderId="45" xfId="0" applyFont="1" applyBorder="1" applyAlignment="1">
      <alignment horizontal="right"/>
    </xf>
    <xf numFmtId="0" fontId="21" fillId="0" borderId="45" xfId="0" applyFont="1" applyBorder="1" applyAlignment="1">
      <alignment horizontal="right"/>
    </xf>
    <xf numFmtId="0" fontId="21" fillId="2" borderId="46" xfId="0" applyFont="1" applyFill="1" applyBorder="1" applyAlignment="1">
      <alignment horizontal="right"/>
    </xf>
    <xf numFmtId="0" fontId="12" fillId="3" borderId="47" xfId="0" applyFont="1" applyFill="1" applyBorder="1" applyAlignment="1">
      <alignment horizontal="left" vertical="center"/>
    </xf>
    <xf numFmtId="0" fontId="3" fillId="0" borderId="45" xfId="0" applyFont="1" applyBorder="1"/>
    <xf numFmtId="0" fontId="10" fillId="0" borderId="0" xfId="0" applyFont="1" applyBorder="1" applyAlignment="1">
      <alignment horizontal="center"/>
    </xf>
    <xf numFmtId="164" fontId="18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/>
    <xf numFmtId="0" fontId="32" fillId="0" borderId="0" xfId="0" applyFont="1" applyFill="1" applyBorder="1" applyAlignment="1">
      <alignment horizontal="center"/>
    </xf>
    <xf numFmtId="164" fontId="32" fillId="0" borderId="0" xfId="0" applyNumberFormat="1" applyFont="1" applyFill="1" applyBorder="1"/>
    <xf numFmtId="0" fontId="33" fillId="0" borderId="0" xfId="0" applyFont="1" applyFill="1" applyBorder="1" applyAlignment="1">
      <alignment horizontal="center" wrapText="1"/>
    </xf>
    <xf numFmtId="164" fontId="31" fillId="0" borderId="0" xfId="0" applyNumberFormat="1" applyFont="1" applyFill="1" applyBorder="1" applyAlignment="1">
      <alignment horizontal="right"/>
    </xf>
    <xf numFmtId="0" fontId="29" fillId="0" borderId="0" xfId="0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20" fillId="0" borderId="53" xfId="0" applyFont="1" applyBorder="1" applyAlignment="1">
      <alignment horizontal="left"/>
    </xf>
    <xf numFmtId="0" fontId="20" fillId="4" borderId="54" xfId="0" applyFont="1" applyFill="1" applyBorder="1" applyAlignment="1">
      <alignment horizontal="left"/>
    </xf>
    <xf numFmtId="0" fontId="21" fillId="0" borderId="55" xfId="0" applyFont="1" applyBorder="1" applyAlignment="1">
      <alignment horizontal="right"/>
    </xf>
    <xf numFmtId="0" fontId="21" fillId="2" borderId="54" xfId="0" applyFont="1" applyFill="1" applyBorder="1" applyAlignment="1">
      <alignment horizontal="right"/>
    </xf>
    <xf numFmtId="0" fontId="21" fillId="2" borderId="56" xfId="0" applyFont="1" applyFill="1" applyBorder="1" applyAlignment="1">
      <alignment horizontal="right"/>
    </xf>
    <xf numFmtId="0" fontId="13" fillId="5" borderId="51" xfId="0" applyFont="1" applyFill="1" applyBorder="1" applyAlignment="1">
      <alignment horizontal="left"/>
    </xf>
    <xf numFmtId="0" fontId="1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38" fillId="5" borderId="2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 indent="4"/>
    </xf>
    <xf numFmtId="0" fontId="1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165" fontId="8" fillId="0" borderId="33" xfId="0" applyNumberFormat="1" applyFont="1" applyBorder="1" applyAlignment="1">
      <alignment horizontal="left"/>
    </xf>
    <xf numFmtId="0" fontId="12" fillId="3" borderId="36" xfId="0" applyFont="1" applyFill="1" applyBorder="1" applyAlignment="1">
      <alignment horizontal="left"/>
    </xf>
    <xf numFmtId="164" fontId="12" fillId="3" borderId="13" xfId="0" applyNumberFormat="1" applyFont="1" applyFill="1" applyBorder="1" applyAlignment="1">
      <alignment horizontal="left"/>
    </xf>
    <xf numFmtId="0" fontId="17" fillId="3" borderId="39" xfId="0" applyFont="1" applyFill="1" applyBorder="1" applyAlignment="1">
      <alignment horizontal="left"/>
    </xf>
    <xf numFmtId="164" fontId="17" fillId="3" borderId="2" xfId="0" applyNumberFormat="1" applyFont="1" applyFill="1" applyBorder="1" applyAlignment="1">
      <alignment horizontal="left"/>
    </xf>
    <xf numFmtId="0" fontId="12" fillId="3" borderId="12" xfId="0" applyFont="1" applyFill="1" applyBorder="1" applyAlignment="1">
      <alignment horizontal="right"/>
    </xf>
    <xf numFmtId="164" fontId="12" fillId="3" borderId="11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164" fontId="17" fillId="3" borderId="3" xfId="0" applyNumberFormat="1" applyFont="1" applyFill="1" applyBorder="1" applyAlignment="1">
      <alignment horizontal="right"/>
    </xf>
    <xf numFmtId="0" fontId="17" fillId="3" borderId="43" xfId="0" applyFont="1" applyFill="1" applyBorder="1" applyAlignment="1">
      <alignment horizontal="left"/>
    </xf>
    <xf numFmtId="164" fontId="17" fillId="3" borderId="44" xfId="0" applyNumberFormat="1" applyFont="1" applyFill="1" applyBorder="1" applyAlignment="1">
      <alignment horizontal="left"/>
    </xf>
    <xf numFmtId="0" fontId="17" fillId="3" borderId="26" xfId="0" applyFont="1" applyFill="1" applyBorder="1" applyAlignment="1">
      <alignment horizontal="right"/>
    </xf>
    <xf numFmtId="164" fontId="17" fillId="3" borderId="27" xfId="0" applyNumberFormat="1" applyFont="1" applyFill="1" applyBorder="1" applyAlignment="1">
      <alignment horizontal="right"/>
    </xf>
    <xf numFmtId="0" fontId="17" fillId="3" borderId="40" xfId="0" applyFont="1" applyFill="1" applyBorder="1" applyAlignment="1">
      <alignment horizontal="left"/>
    </xf>
    <xf numFmtId="164" fontId="17" fillId="3" borderId="61" xfId="0" applyNumberFormat="1" applyFont="1" applyFill="1" applyBorder="1" applyAlignment="1">
      <alignment horizontal="left"/>
    </xf>
    <xf numFmtId="0" fontId="17" fillId="3" borderId="42" xfId="0" applyFont="1" applyFill="1" applyBorder="1" applyAlignment="1">
      <alignment horizontal="right"/>
    </xf>
    <xf numFmtId="164" fontId="17" fillId="3" borderId="63" xfId="0" applyNumberFormat="1" applyFont="1" applyFill="1" applyBorder="1" applyAlignment="1">
      <alignment horizontal="right"/>
    </xf>
    <xf numFmtId="0" fontId="17" fillId="6" borderId="15" xfId="0" applyFont="1" applyFill="1" applyBorder="1" applyAlignment="1">
      <alignment horizontal="left"/>
    </xf>
    <xf numFmtId="164" fontId="17" fillId="6" borderId="16" xfId="0" applyNumberFormat="1" applyFont="1" applyFill="1" applyBorder="1" applyAlignment="1">
      <alignment horizontal="left"/>
    </xf>
    <xf numFmtId="0" fontId="17" fillId="6" borderId="15" xfId="0" applyFont="1" applyFill="1" applyBorder="1" applyAlignment="1">
      <alignment horizontal="right"/>
    </xf>
    <xf numFmtId="164" fontId="17" fillId="6" borderId="14" xfId="0" applyNumberFormat="1" applyFont="1" applyFill="1" applyBorder="1" applyAlignment="1">
      <alignment horizontal="right"/>
    </xf>
    <xf numFmtId="0" fontId="17" fillId="6" borderId="19" xfId="0" applyFont="1" applyFill="1" applyBorder="1" applyAlignment="1">
      <alignment horizontal="right"/>
    </xf>
    <xf numFmtId="164" fontId="17" fillId="6" borderId="18" xfId="0" applyNumberFormat="1" applyFont="1" applyFill="1" applyBorder="1" applyAlignment="1">
      <alignment horizontal="right"/>
    </xf>
    <xf numFmtId="0" fontId="17" fillId="6" borderId="41" xfId="0" applyFont="1" applyFill="1" applyBorder="1" applyAlignment="1">
      <alignment horizontal="left"/>
    </xf>
    <xf numFmtId="164" fontId="17" fillId="6" borderId="62" xfId="0" applyNumberFormat="1" applyFont="1" applyFill="1" applyBorder="1" applyAlignment="1">
      <alignment horizontal="left"/>
    </xf>
    <xf numFmtId="0" fontId="17" fillId="6" borderId="41" xfId="0" applyFont="1" applyFill="1" applyBorder="1" applyAlignment="1">
      <alignment horizontal="right"/>
    </xf>
    <xf numFmtId="164" fontId="17" fillId="6" borderId="64" xfId="0" applyNumberFormat="1" applyFont="1" applyFill="1" applyBorder="1" applyAlignment="1">
      <alignment horizontal="right"/>
    </xf>
    <xf numFmtId="0" fontId="17" fillId="6" borderId="52" xfId="0" applyFont="1" applyFill="1" applyBorder="1" applyAlignment="1">
      <alignment horizontal="right"/>
    </xf>
    <xf numFmtId="164" fontId="17" fillId="6" borderId="60" xfId="0" applyNumberFormat="1" applyFont="1" applyFill="1" applyBorder="1" applyAlignment="1">
      <alignment horizontal="right"/>
    </xf>
    <xf numFmtId="0" fontId="17" fillId="6" borderId="28" xfId="0" applyFont="1" applyFill="1" applyBorder="1" applyAlignment="1">
      <alignment horizontal="left"/>
    </xf>
    <xf numFmtId="164" fontId="17" fillId="6" borderId="29" xfId="0" applyNumberFormat="1" applyFont="1" applyFill="1" applyBorder="1" applyAlignment="1">
      <alignment horizontal="left"/>
    </xf>
    <xf numFmtId="0" fontId="17" fillId="6" borderId="22" xfId="0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0" fontId="17" fillId="6" borderId="48" xfId="0" applyFont="1" applyFill="1" applyBorder="1" applyAlignment="1">
      <alignment horizontal="right"/>
    </xf>
    <xf numFmtId="164" fontId="17" fillId="6" borderId="49" xfId="0" applyNumberFormat="1" applyFont="1" applyFill="1" applyBorder="1" applyAlignment="1">
      <alignment horizontal="right"/>
    </xf>
    <xf numFmtId="0" fontId="38" fillId="5" borderId="65" xfId="0" applyFont="1" applyFill="1" applyBorder="1" applyAlignment="1">
      <alignment horizontal="left"/>
    </xf>
    <xf numFmtId="164" fontId="36" fillId="5" borderId="66" xfId="0" applyNumberFormat="1" applyFont="1" applyFill="1" applyBorder="1" applyAlignment="1">
      <alignment horizontal="left"/>
    </xf>
    <xf numFmtId="0" fontId="37" fillId="5" borderId="1" xfId="0" applyFont="1" applyFill="1" applyBorder="1" applyAlignment="1">
      <alignment horizontal="left"/>
    </xf>
    <xf numFmtId="164" fontId="37" fillId="5" borderId="58" xfId="0" applyNumberFormat="1" applyFont="1" applyFill="1" applyBorder="1" applyAlignment="1">
      <alignment horizontal="left"/>
    </xf>
    <xf numFmtId="0" fontId="36" fillId="5" borderId="12" xfId="0" applyFont="1" applyFill="1" applyBorder="1" applyAlignment="1">
      <alignment horizontal="right"/>
    </xf>
    <xf numFmtId="164" fontId="36" fillId="5" borderId="57" xfId="0" applyNumberFormat="1" applyFont="1" applyFill="1" applyBorder="1" applyAlignment="1">
      <alignment horizontal="right"/>
    </xf>
    <xf numFmtId="0" fontId="37" fillId="5" borderId="1" xfId="0" applyFont="1" applyFill="1" applyBorder="1" applyAlignment="1">
      <alignment horizontal="right"/>
    </xf>
    <xf numFmtId="164" fontId="37" fillId="5" borderId="58" xfId="0" applyNumberFormat="1" applyFont="1" applyFill="1" applyBorder="1" applyAlignment="1">
      <alignment horizontal="right"/>
    </xf>
    <xf numFmtId="0" fontId="37" fillId="5" borderId="43" xfId="0" applyFont="1" applyFill="1" applyBorder="1" applyAlignment="1">
      <alignment horizontal="left"/>
    </xf>
    <xf numFmtId="164" fontId="37" fillId="5" borderId="67" xfId="0" applyNumberFormat="1" applyFont="1" applyFill="1" applyBorder="1" applyAlignment="1">
      <alignment horizontal="left"/>
    </xf>
    <xf numFmtId="0" fontId="37" fillId="5" borderId="24" xfId="0" applyFont="1" applyFill="1" applyBorder="1" applyAlignment="1">
      <alignment horizontal="right"/>
    </xf>
    <xf numFmtId="164" fontId="37" fillId="5" borderId="69" xfId="0" applyNumberFormat="1" applyFont="1" applyFill="1" applyBorder="1" applyAlignment="1">
      <alignment horizontal="right"/>
    </xf>
    <xf numFmtId="0" fontId="37" fillId="7" borderId="15" xfId="0" applyFont="1" applyFill="1" applyBorder="1" applyAlignment="1">
      <alignment horizontal="left"/>
    </xf>
    <xf numFmtId="164" fontId="37" fillId="7" borderId="59" xfId="0" applyNumberFormat="1" applyFont="1" applyFill="1" applyBorder="1" applyAlignment="1">
      <alignment horizontal="left"/>
    </xf>
    <xf numFmtId="0" fontId="37" fillId="7" borderId="15" xfId="0" applyFont="1" applyFill="1" applyBorder="1" applyAlignment="1">
      <alignment horizontal="right"/>
    </xf>
    <xf numFmtId="164" fontId="37" fillId="7" borderId="59" xfId="0" applyNumberFormat="1" applyFont="1" applyFill="1" applyBorder="1" applyAlignment="1">
      <alignment horizontal="right"/>
    </xf>
    <xf numFmtId="0" fontId="37" fillId="7" borderId="19" xfId="0" applyFont="1" applyFill="1" applyBorder="1" applyAlignment="1">
      <alignment horizontal="right"/>
    </xf>
    <xf numFmtId="164" fontId="37" fillId="7" borderId="60" xfId="0" applyNumberFormat="1" applyFont="1" applyFill="1" applyBorder="1" applyAlignment="1">
      <alignment horizontal="right"/>
    </xf>
    <xf numFmtId="0" fontId="37" fillId="7" borderId="28" xfId="0" applyFont="1" applyFill="1" applyBorder="1" applyAlignment="1">
      <alignment horizontal="left"/>
    </xf>
    <xf numFmtId="164" fontId="37" fillId="7" borderId="68" xfId="0" applyNumberFormat="1" applyFont="1" applyFill="1" applyBorder="1" applyAlignment="1">
      <alignment horizontal="left"/>
    </xf>
    <xf numFmtId="0" fontId="37" fillId="7" borderId="23" xfId="0" applyFont="1" applyFill="1" applyBorder="1" applyAlignment="1">
      <alignment horizontal="right"/>
    </xf>
    <xf numFmtId="164" fontId="37" fillId="7" borderId="70" xfId="0" applyNumberFormat="1" applyFont="1" applyFill="1" applyBorder="1" applyAlignment="1">
      <alignment horizontal="right"/>
    </xf>
    <xf numFmtId="0" fontId="37" fillId="7" borderId="50" xfId="0" applyFont="1" applyFill="1" applyBorder="1" applyAlignment="1">
      <alignment horizontal="right"/>
    </xf>
    <xf numFmtId="164" fontId="37" fillId="7" borderId="7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DCF4"/>
      <color rgb="FFF9F3FB"/>
      <color rgb="FFD9E6F3"/>
      <color rgb="FF003964"/>
      <color rgb="FFEDF3F9"/>
      <color rgb="FF833C0C"/>
      <color rgb="FFFFF7F7"/>
      <color rgb="FFFFEBEB"/>
      <color rgb="FFE7F2FF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28574</xdr:rowOff>
    </xdr:from>
    <xdr:to>
      <xdr:col>6</xdr:col>
      <xdr:colOff>622553</xdr:colOff>
      <xdr:row>1</xdr:row>
      <xdr:rowOff>242390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28574"/>
          <a:ext cx="536828" cy="54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zoomScaleNormal="100" workbookViewId="0">
      <selection activeCell="H23" sqref="H23"/>
    </sheetView>
  </sheetViews>
  <sheetFormatPr defaultRowHeight="15" x14ac:dyDescent="0.25"/>
  <cols>
    <col min="1" max="1" width="2.85546875" customWidth="1"/>
    <col min="2" max="2" width="64.5703125" customWidth="1"/>
    <col min="3" max="3" width="12.7109375" style="3" customWidth="1"/>
    <col min="4" max="4" width="16.85546875" style="3" customWidth="1"/>
    <col min="5" max="5" width="17.140625" style="2" customWidth="1"/>
    <col min="6" max="6" width="17.85546875" style="2" customWidth="1"/>
    <col min="7" max="8" width="12.7109375" style="4" customWidth="1"/>
    <col min="9" max="10" width="12.7109375" style="1" customWidth="1"/>
    <col min="11" max="11" width="4.28515625" customWidth="1"/>
    <col min="13" max="13" width="27.5703125" customWidth="1"/>
  </cols>
  <sheetData>
    <row r="1" spans="1:12" ht="26.25" customHeight="1" x14ac:dyDescent="0.35">
      <c r="A1" s="26" t="s">
        <v>0</v>
      </c>
      <c r="B1" s="26"/>
    </row>
    <row r="2" spans="1:12" ht="23.25" customHeight="1" thickBot="1" x14ac:dyDescent="0.3">
      <c r="A2" s="27" t="s">
        <v>23</v>
      </c>
      <c r="B2" s="23"/>
      <c r="H2" s="120"/>
    </row>
    <row r="3" spans="1:12" ht="16.5" customHeight="1" x14ac:dyDescent="0.3">
      <c r="A3" s="11"/>
      <c r="B3" s="21"/>
      <c r="C3" s="12"/>
      <c r="D3" s="12"/>
      <c r="E3" s="13"/>
      <c r="F3" s="13"/>
      <c r="G3" s="44"/>
      <c r="H3" s="120"/>
      <c r="I3" s="119"/>
      <c r="J3" s="119"/>
    </row>
    <row r="4" spans="1:12" s="6" customFormat="1" ht="16.5" thickBot="1" x14ac:dyDescent="0.3">
      <c r="A4" s="17"/>
      <c r="B4" s="130" t="s">
        <v>2</v>
      </c>
      <c r="C4" s="127" t="s">
        <v>17</v>
      </c>
      <c r="D4" s="127"/>
      <c r="E4" s="128" t="s">
        <v>18</v>
      </c>
      <c r="F4" s="128"/>
      <c r="G4" s="40"/>
      <c r="H4" s="85"/>
      <c r="I4" s="124"/>
      <c r="J4" s="124"/>
    </row>
    <row r="5" spans="1:12" s="6" customFormat="1" ht="16.5" thickBot="1" x14ac:dyDescent="0.3">
      <c r="A5" s="17"/>
      <c r="B5" s="130"/>
      <c r="C5" s="83">
        <v>693</v>
      </c>
      <c r="D5" s="73"/>
      <c r="E5" s="123">
        <v>776</v>
      </c>
      <c r="F5" s="118"/>
      <c r="G5" s="40"/>
      <c r="H5" s="91"/>
      <c r="I5" s="92"/>
      <c r="J5" s="93"/>
    </row>
    <row r="6" spans="1:12" ht="15.75" thickTop="1" x14ac:dyDescent="0.25">
      <c r="A6" s="14"/>
      <c r="B6" s="7"/>
      <c r="C6" s="84"/>
      <c r="D6" s="15"/>
      <c r="E6" s="16"/>
      <c r="F6" s="16"/>
      <c r="G6" s="43"/>
      <c r="H6" s="94"/>
      <c r="I6" s="95"/>
      <c r="J6" s="95"/>
    </row>
    <row r="7" spans="1:12" s="5" customFormat="1" ht="18" thickBot="1" x14ac:dyDescent="0.35">
      <c r="A7" s="18"/>
      <c r="B7" s="29" t="s">
        <v>20</v>
      </c>
      <c r="C7" s="127" t="s">
        <v>17</v>
      </c>
      <c r="D7" s="127"/>
      <c r="E7" s="128" t="s">
        <v>18</v>
      </c>
      <c r="F7" s="128"/>
      <c r="G7" s="45"/>
      <c r="H7" s="96"/>
      <c r="I7" s="129"/>
      <c r="J7" s="129"/>
    </row>
    <row r="8" spans="1:12" s="9" customFormat="1" ht="15.75" x14ac:dyDescent="0.25">
      <c r="A8" s="19"/>
      <c r="B8" s="74" t="s">
        <v>7</v>
      </c>
      <c r="C8" s="135">
        <v>463</v>
      </c>
      <c r="D8" s="136">
        <f>C8/C5</f>
        <v>0.6681096681096681</v>
      </c>
      <c r="E8" s="169">
        <v>688</v>
      </c>
      <c r="F8" s="170">
        <f>E8/E5</f>
        <v>0.88659793814432986</v>
      </c>
      <c r="G8" s="41"/>
      <c r="H8" s="97"/>
      <c r="I8" s="93"/>
      <c r="J8" s="98"/>
      <c r="L8" s="72"/>
    </row>
    <row r="9" spans="1:12" s="71" customFormat="1" ht="15.75" x14ac:dyDescent="0.25">
      <c r="A9" s="68"/>
      <c r="B9" s="75" t="s">
        <v>3</v>
      </c>
      <c r="C9" s="137">
        <v>534</v>
      </c>
      <c r="D9" s="138">
        <f>C9/C5</f>
        <v>0.77056277056277056</v>
      </c>
      <c r="E9" s="171">
        <v>660</v>
      </c>
      <c r="F9" s="172">
        <f>E9/E5</f>
        <v>0.85051546391752575</v>
      </c>
      <c r="G9" s="69"/>
      <c r="H9" s="99"/>
      <c r="I9" s="78"/>
      <c r="J9" s="86"/>
      <c r="L9" s="70"/>
    </row>
    <row r="10" spans="1:12" s="71" customFormat="1" ht="16.5" thickBot="1" x14ac:dyDescent="0.3">
      <c r="A10" s="68"/>
      <c r="B10" s="76" t="s">
        <v>4</v>
      </c>
      <c r="C10" s="151">
        <v>419</v>
      </c>
      <c r="D10" s="152">
        <f>C10/C5</f>
        <v>0.60461760461760461</v>
      </c>
      <c r="E10" s="181">
        <v>468</v>
      </c>
      <c r="F10" s="182">
        <f>E10/E5</f>
        <v>0.60309278350515461</v>
      </c>
      <c r="G10" s="69"/>
      <c r="H10" s="99"/>
      <c r="I10" s="78"/>
      <c r="J10" s="86"/>
      <c r="L10" s="70"/>
    </row>
    <row r="11" spans="1:12" s="10" customFormat="1" ht="16.5" thickBot="1" x14ac:dyDescent="0.3">
      <c r="A11" s="20"/>
      <c r="B11" s="24" t="s">
        <v>9</v>
      </c>
      <c r="C11" s="139">
        <v>309</v>
      </c>
      <c r="D11" s="140">
        <f>C11/C8</f>
        <v>0.66738660907127434</v>
      </c>
      <c r="E11" s="173">
        <v>412</v>
      </c>
      <c r="F11" s="174">
        <f>E11/E8</f>
        <v>0.59883720930232553</v>
      </c>
      <c r="G11" s="42"/>
      <c r="H11" s="100"/>
      <c r="I11" s="87"/>
      <c r="J11" s="88"/>
      <c r="L11" s="72"/>
    </row>
    <row r="12" spans="1:12" s="10" customFormat="1" ht="15.75" x14ac:dyDescent="0.25">
      <c r="A12" s="20"/>
      <c r="B12" s="50" t="s">
        <v>10</v>
      </c>
      <c r="C12" s="141">
        <v>329</v>
      </c>
      <c r="D12" s="142">
        <f>C12/C9</f>
        <v>0.61610486891385763</v>
      </c>
      <c r="E12" s="175">
        <v>371</v>
      </c>
      <c r="F12" s="176">
        <f>E12/E9</f>
        <v>0.56212121212121213</v>
      </c>
      <c r="G12" s="42"/>
      <c r="H12" s="100"/>
      <c r="I12" s="87"/>
      <c r="J12" s="88"/>
      <c r="L12" s="7"/>
    </row>
    <row r="13" spans="1:12" s="10" customFormat="1" ht="16.5" thickBot="1" x14ac:dyDescent="0.3">
      <c r="A13" s="20"/>
      <c r="B13" s="66" t="s">
        <v>11</v>
      </c>
      <c r="C13" s="153">
        <v>290</v>
      </c>
      <c r="D13" s="154">
        <f>C13/C10</f>
        <v>0.69212410501193322</v>
      </c>
      <c r="E13" s="183">
        <v>296</v>
      </c>
      <c r="F13" s="184">
        <f>E13/E10</f>
        <v>0.63247863247863245</v>
      </c>
      <c r="G13" s="42"/>
      <c r="H13" s="100"/>
      <c r="I13" s="87"/>
      <c r="J13" s="88"/>
      <c r="L13" s="7"/>
    </row>
    <row r="14" spans="1:12" s="10" customFormat="1" ht="16.5" thickBot="1" x14ac:dyDescent="0.3">
      <c r="A14" s="20"/>
      <c r="B14" s="24" t="s">
        <v>8</v>
      </c>
      <c r="C14" s="139">
        <v>199</v>
      </c>
      <c r="D14" s="140">
        <f>C14/C8</f>
        <v>0.42980561555075592</v>
      </c>
      <c r="E14" s="173">
        <v>206</v>
      </c>
      <c r="F14" s="174">
        <f>E14/E8</f>
        <v>0.29941860465116277</v>
      </c>
      <c r="G14" s="42"/>
      <c r="H14" s="100"/>
      <c r="I14" s="87"/>
      <c r="J14" s="88"/>
      <c r="L14" s="72"/>
    </row>
    <row r="15" spans="1:12" s="10" customFormat="1" ht="15.75" x14ac:dyDescent="0.25">
      <c r="A15" s="20"/>
      <c r="B15" s="50" t="s">
        <v>12</v>
      </c>
      <c r="C15" s="141">
        <v>228</v>
      </c>
      <c r="D15" s="142">
        <f>C15/C9</f>
        <v>0.42696629213483145</v>
      </c>
      <c r="E15" s="175">
        <v>210</v>
      </c>
      <c r="F15" s="176">
        <f>E15/E9</f>
        <v>0.31818181818181818</v>
      </c>
      <c r="G15" s="42"/>
      <c r="H15" s="100"/>
      <c r="I15" s="87"/>
      <c r="J15" s="88"/>
      <c r="L15" s="7"/>
    </row>
    <row r="16" spans="1:12" s="10" customFormat="1" ht="16.5" thickBot="1" x14ac:dyDescent="0.3">
      <c r="A16" s="20"/>
      <c r="B16" s="82" t="s">
        <v>13</v>
      </c>
      <c r="C16" s="155">
        <v>180</v>
      </c>
      <c r="D16" s="156">
        <f>C16/C10</f>
        <v>0.4295942720763723</v>
      </c>
      <c r="E16" s="185">
        <v>150</v>
      </c>
      <c r="F16" s="186">
        <f>E16/E10</f>
        <v>0.32051282051282054</v>
      </c>
      <c r="G16" s="42"/>
      <c r="H16" s="100"/>
      <c r="I16" s="87"/>
      <c r="J16" s="88"/>
      <c r="L16" s="7"/>
    </row>
    <row r="17" spans="1:12" s="6" customFormat="1" ht="15.75" customHeight="1" thickTop="1" thickBot="1" x14ac:dyDescent="0.3">
      <c r="A17" s="59"/>
      <c r="B17" s="60"/>
      <c r="C17" s="61"/>
      <c r="D17" s="62"/>
      <c r="E17" s="63"/>
      <c r="F17" s="64"/>
      <c r="G17" s="65"/>
      <c r="H17" s="102"/>
      <c r="I17" s="103"/>
      <c r="J17" s="104"/>
      <c r="L17" s="7"/>
    </row>
    <row r="18" spans="1:12" s="6" customFormat="1" ht="15.75" customHeight="1" thickBot="1" x14ac:dyDescent="0.3">
      <c r="A18" s="58"/>
      <c r="B18" s="25"/>
      <c r="C18" s="31"/>
      <c r="D18" s="32"/>
      <c r="E18" s="33"/>
      <c r="F18" s="34"/>
      <c r="G18" s="101"/>
      <c r="H18" s="102"/>
      <c r="I18" s="103"/>
      <c r="J18" s="104"/>
      <c r="K18" s="8"/>
      <c r="L18" s="7"/>
    </row>
    <row r="19" spans="1:12" s="6" customFormat="1" ht="11.25" customHeight="1" x14ac:dyDescent="0.25">
      <c r="A19" s="22"/>
      <c r="B19" s="28"/>
      <c r="C19" s="35"/>
      <c r="D19" s="36"/>
      <c r="E19" s="37"/>
      <c r="F19" s="38"/>
      <c r="G19" s="39"/>
      <c r="H19" s="102"/>
      <c r="I19" s="103"/>
      <c r="J19" s="104"/>
      <c r="K19" s="8"/>
      <c r="L19" s="7"/>
    </row>
    <row r="20" spans="1:12" s="6" customFormat="1" ht="15.75" customHeight="1" x14ac:dyDescent="0.25">
      <c r="A20" s="17"/>
      <c r="B20" s="132" t="s">
        <v>21</v>
      </c>
      <c r="C20" s="131"/>
      <c r="D20" s="131"/>
      <c r="E20" s="131" t="s">
        <v>19</v>
      </c>
      <c r="F20" s="131"/>
      <c r="G20" s="40"/>
      <c r="H20" s="105"/>
      <c r="I20" s="125"/>
      <c r="J20" s="126"/>
      <c r="K20" s="8"/>
      <c r="L20" s="7"/>
    </row>
    <row r="21" spans="1:12" s="6" customFormat="1" ht="15" customHeight="1" thickBot="1" x14ac:dyDescent="0.3">
      <c r="A21" s="17"/>
      <c r="B21" s="132"/>
      <c r="C21" s="131"/>
      <c r="D21" s="131"/>
      <c r="E21" s="131"/>
      <c r="F21" s="131"/>
      <c r="G21" s="40"/>
      <c r="H21" s="105"/>
      <c r="I21" s="126"/>
      <c r="J21" s="126"/>
      <c r="K21" s="8"/>
      <c r="L21" s="7"/>
    </row>
    <row r="22" spans="1:12" s="9" customFormat="1" ht="15.75" customHeight="1" thickBot="1" x14ac:dyDescent="0.3">
      <c r="A22" s="19"/>
      <c r="B22" s="113" t="s">
        <v>5</v>
      </c>
      <c r="C22" s="109"/>
      <c r="D22" s="110"/>
      <c r="E22" s="147">
        <v>17</v>
      </c>
      <c r="F22" s="148">
        <f>E22/E9</f>
        <v>2.5757575757575757E-2</v>
      </c>
      <c r="G22" s="41"/>
      <c r="H22" s="86"/>
      <c r="I22" s="78"/>
      <c r="J22" s="86"/>
      <c r="K22" s="121"/>
      <c r="L22" s="7"/>
    </row>
    <row r="23" spans="1:12" s="9" customFormat="1" ht="15.75" customHeight="1" thickBot="1" x14ac:dyDescent="0.3">
      <c r="A23" s="19"/>
      <c r="B23" s="114" t="s">
        <v>6</v>
      </c>
      <c r="C23" s="109"/>
      <c r="D23" s="110"/>
      <c r="E23" s="157">
        <v>16</v>
      </c>
      <c r="F23" s="158">
        <f>E23/E10</f>
        <v>3.4188034188034191E-2</v>
      </c>
      <c r="G23" s="41"/>
      <c r="H23" s="86"/>
      <c r="I23" s="78"/>
      <c r="J23" s="86"/>
      <c r="K23" s="121"/>
      <c r="L23" s="7"/>
    </row>
    <row r="24" spans="1:12" s="10" customFormat="1" ht="15.75" customHeight="1" x14ac:dyDescent="0.25">
      <c r="A24" s="20"/>
      <c r="B24" s="115" t="s">
        <v>14</v>
      </c>
      <c r="C24" s="111"/>
      <c r="D24" s="112"/>
      <c r="E24" s="149">
        <v>10</v>
      </c>
      <c r="F24" s="150">
        <f>E24/E22</f>
        <v>0.58823529411764708</v>
      </c>
      <c r="G24" s="42"/>
      <c r="H24" s="88"/>
      <c r="I24" s="87"/>
      <c r="J24" s="88"/>
      <c r="K24" s="122"/>
      <c r="L24" s="7"/>
    </row>
    <row r="25" spans="1:12" s="10" customFormat="1" ht="15.75" customHeight="1" thickBot="1" x14ac:dyDescent="0.3">
      <c r="A25" s="20"/>
      <c r="B25" s="116" t="s">
        <v>11</v>
      </c>
      <c r="C25" s="111"/>
      <c r="D25" s="112"/>
      <c r="E25" s="159">
        <v>10</v>
      </c>
      <c r="F25" s="160">
        <f>E25/E23</f>
        <v>0.625</v>
      </c>
      <c r="G25" s="42"/>
      <c r="H25" s="88"/>
      <c r="I25" s="87"/>
      <c r="J25" s="88"/>
      <c r="K25" s="122"/>
      <c r="L25" s="7"/>
    </row>
    <row r="26" spans="1:12" s="10" customFormat="1" ht="15.75" customHeight="1" x14ac:dyDescent="0.25">
      <c r="A26" s="20"/>
      <c r="B26" s="115" t="s">
        <v>15</v>
      </c>
      <c r="C26" s="111"/>
      <c r="D26" s="112"/>
      <c r="E26" s="149">
        <v>8</v>
      </c>
      <c r="F26" s="150">
        <f>E26/E22</f>
        <v>0.47058823529411764</v>
      </c>
      <c r="G26" s="42"/>
      <c r="H26" s="88"/>
      <c r="I26" s="87"/>
      <c r="J26" s="88"/>
      <c r="K26" s="122"/>
      <c r="L26" s="7"/>
    </row>
    <row r="27" spans="1:12" s="10" customFormat="1" ht="15.75" customHeight="1" thickBot="1" x14ac:dyDescent="0.3">
      <c r="A27" s="20"/>
      <c r="B27" s="117" t="s">
        <v>13</v>
      </c>
      <c r="C27" s="111"/>
      <c r="D27" s="112"/>
      <c r="E27" s="161">
        <v>8</v>
      </c>
      <c r="F27" s="162">
        <f>E27/E23</f>
        <v>0.5</v>
      </c>
      <c r="G27" s="42"/>
      <c r="H27" s="88"/>
      <c r="I27" s="87"/>
      <c r="J27" s="88"/>
      <c r="K27" s="122"/>
      <c r="L27" s="7"/>
    </row>
    <row r="28" spans="1:12" s="10" customFormat="1" ht="16.5" thickTop="1" x14ac:dyDescent="0.25">
      <c r="A28" s="20"/>
      <c r="B28" s="81"/>
      <c r="C28" s="107"/>
      <c r="D28" s="108"/>
      <c r="E28" s="80"/>
      <c r="F28" s="79"/>
      <c r="G28" s="42"/>
      <c r="H28" s="106"/>
      <c r="I28" s="89"/>
      <c r="J28" s="90"/>
      <c r="K28" s="122"/>
      <c r="L28" s="7"/>
    </row>
    <row r="29" spans="1:12" s="10" customFormat="1" ht="18" thickBot="1" x14ac:dyDescent="0.35">
      <c r="A29" s="20"/>
      <c r="B29" s="30" t="s">
        <v>22</v>
      </c>
      <c r="C29" s="127" t="s">
        <v>17</v>
      </c>
      <c r="D29" s="127"/>
      <c r="E29" s="128" t="s">
        <v>18</v>
      </c>
      <c r="F29" s="128"/>
      <c r="G29" s="42"/>
      <c r="H29" s="96"/>
      <c r="I29" s="129"/>
      <c r="J29" s="129"/>
      <c r="K29" s="122"/>
      <c r="L29" s="7"/>
    </row>
    <row r="30" spans="1:12" s="10" customFormat="1" ht="15.75" x14ac:dyDescent="0.25">
      <c r="A30" s="20"/>
      <c r="B30" s="67" t="s">
        <v>3</v>
      </c>
      <c r="C30" s="143">
        <f>C9+E22</f>
        <v>551</v>
      </c>
      <c r="D30" s="144">
        <f>C30/C5</f>
        <v>0.79509379509379507</v>
      </c>
      <c r="E30" s="177">
        <f>E9-E22</f>
        <v>643</v>
      </c>
      <c r="F30" s="178">
        <f>E30/E5</f>
        <v>0.82860824742268047</v>
      </c>
      <c r="G30" s="42"/>
      <c r="H30" s="99"/>
      <c r="I30" s="78"/>
      <c r="J30" s="86"/>
      <c r="K30" s="122"/>
      <c r="L30" s="7"/>
    </row>
    <row r="31" spans="1:12" s="7" customFormat="1" ht="16.5" thickBot="1" x14ac:dyDescent="0.3">
      <c r="A31" s="20"/>
      <c r="B31" s="77" t="s">
        <v>4</v>
      </c>
      <c r="C31" s="163">
        <f>C10+E23</f>
        <v>435</v>
      </c>
      <c r="D31" s="164">
        <f>C31/C5</f>
        <v>0.62770562770562766</v>
      </c>
      <c r="E31" s="187">
        <f>E10-E23</f>
        <v>452</v>
      </c>
      <c r="F31" s="188">
        <f>E31/E5</f>
        <v>0.58247422680412375</v>
      </c>
      <c r="G31" s="42"/>
      <c r="H31" s="99"/>
      <c r="I31" s="78"/>
      <c r="J31" s="86"/>
      <c r="K31" s="122"/>
    </row>
    <row r="32" spans="1:12" s="7" customFormat="1" ht="15" customHeight="1" x14ac:dyDescent="0.25">
      <c r="A32" s="14"/>
      <c r="B32" s="50" t="s">
        <v>10</v>
      </c>
      <c r="C32" s="145">
        <f>C12+E24</f>
        <v>339</v>
      </c>
      <c r="D32" s="146">
        <f>C32/C30</f>
        <v>0.61524500907441015</v>
      </c>
      <c r="E32" s="179">
        <f>E12-E24</f>
        <v>361</v>
      </c>
      <c r="F32" s="180">
        <f>E32/E30</f>
        <v>0.56143079315707622</v>
      </c>
      <c r="G32" s="43"/>
      <c r="H32" s="100"/>
      <c r="I32" s="87"/>
      <c r="J32" s="88"/>
    </row>
    <row r="33" spans="1:12" ht="17.25" customHeight="1" thickBot="1" x14ac:dyDescent="0.3">
      <c r="A33" s="20"/>
      <c r="B33" s="66" t="s">
        <v>11</v>
      </c>
      <c r="C33" s="165">
        <f>C13+E25</f>
        <v>300</v>
      </c>
      <c r="D33" s="166">
        <f>C33/C31</f>
        <v>0.68965517241379315</v>
      </c>
      <c r="E33" s="189">
        <f>E13-E25</f>
        <v>286</v>
      </c>
      <c r="F33" s="190">
        <f>E33/E31</f>
        <v>0.63274336283185839</v>
      </c>
      <c r="G33" s="42"/>
      <c r="H33" s="100"/>
      <c r="I33" s="87"/>
      <c r="J33" s="88"/>
      <c r="K33" s="122"/>
      <c r="L33" s="7"/>
    </row>
    <row r="34" spans="1:12" ht="13.5" customHeight="1" x14ac:dyDescent="0.25">
      <c r="A34" s="20"/>
      <c r="B34" s="50" t="s">
        <v>12</v>
      </c>
      <c r="C34" s="145">
        <f>C15+E26</f>
        <v>236</v>
      </c>
      <c r="D34" s="146">
        <f>C34/C30</f>
        <v>0.42831215970961889</v>
      </c>
      <c r="E34" s="179">
        <f>E15-E26</f>
        <v>202</v>
      </c>
      <c r="F34" s="180">
        <f>E34/E30</f>
        <v>0.3141524105754277</v>
      </c>
      <c r="G34" s="42"/>
      <c r="H34" s="100"/>
      <c r="I34" s="87"/>
      <c r="J34" s="88"/>
      <c r="K34" s="122"/>
      <c r="L34" s="7"/>
    </row>
    <row r="35" spans="1:12" ht="16.5" thickBot="1" x14ac:dyDescent="0.3">
      <c r="A35" s="20"/>
      <c r="B35" s="82" t="s">
        <v>13</v>
      </c>
      <c r="C35" s="167">
        <f>C16+E27</f>
        <v>188</v>
      </c>
      <c r="D35" s="168">
        <f>C35/C31</f>
        <v>0.43218390804597701</v>
      </c>
      <c r="E35" s="191">
        <f>E16-E27</f>
        <v>142</v>
      </c>
      <c r="F35" s="192">
        <f>E35/E31</f>
        <v>0.31415929203539822</v>
      </c>
      <c r="G35" s="42"/>
      <c r="H35" s="100"/>
      <c r="I35" s="87"/>
      <c r="J35" s="88"/>
      <c r="K35" s="122"/>
      <c r="L35" s="7"/>
    </row>
    <row r="36" spans="1:12" ht="14.1" customHeight="1" thickTop="1" x14ac:dyDescent="0.25">
      <c r="A36" s="20"/>
      <c r="B36" s="133" t="s">
        <v>1</v>
      </c>
      <c r="C36" s="133"/>
      <c r="D36" s="51"/>
      <c r="E36" s="52"/>
      <c r="F36" s="53"/>
      <c r="G36" s="42"/>
      <c r="H36" s="54"/>
      <c r="I36" s="48"/>
      <c r="J36" s="49"/>
      <c r="K36" s="122"/>
      <c r="L36" s="7"/>
    </row>
    <row r="37" spans="1:12" ht="12" customHeight="1" x14ac:dyDescent="0.25">
      <c r="A37" s="20"/>
      <c r="B37" s="133" t="s">
        <v>0</v>
      </c>
      <c r="C37" s="133"/>
      <c r="D37" s="51"/>
      <c r="E37" s="52"/>
      <c r="F37" s="53"/>
      <c r="G37" s="42"/>
      <c r="H37" s="54"/>
      <c r="I37" s="48"/>
      <c r="J37" s="49"/>
      <c r="K37" s="122"/>
      <c r="L37" s="7"/>
    </row>
    <row r="38" spans="1:12" ht="12" customHeight="1" thickBot="1" x14ac:dyDescent="0.3">
      <c r="A38" s="46"/>
      <c r="B38" s="134" t="s">
        <v>16</v>
      </c>
      <c r="C38" s="134"/>
      <c r="D38" s="55"/>
      <c r="E38" s="56"/>
      <c r="F38" s="57"/>
      <c r="G38" s="47"/>
      <c r="H38" s="54"/>
      <c r="I38" s="48"/>
      <c r="J38" s="49"/>
      <c r="K38" s="122"/>
      <c r="L38" s="7"/>
    </row>
    <row r="39" spans="1:12" ht="12" customHeight="1" x14ac:dyDescent="0.25">
      <c r="H39" s="120"/>
      <c r="I39" s="119"/>
      <c r="J39" s="119"/>
      <c r="K39" s="7"/>
      <c r="L39" s="7"/>
    </row>
    <row r="40" spans="1:12" ht="12" customHeight="1" x14ac:dyDescent="0.25">
      <c r="I40" s="119"/>
      <c r="J40" s="119"/>
      <c r="K40" s="7"/>
      <c r="L40" s="7"/>
    </row>
    <row r="41" spans="1:12" ht="12" customHeight="1" x14ac:dyDescent="0.25">
      <c r="I41" s="119"/>
      <c r="J41" s="119"/>
      <c r="K41" s="7"/>
      <c r="L41" s="7"/>
    </row>
  </sheetData>
  <mergeCells count="17">
    <mergeCell ref="I29:J29"/>
    <mergeCell ref="B37:C37"/>
    <mergeCell ref="B38:C38"/>
    <mergeCell ref="B36:C36"/>
    <mergeCell ref="C29:D29"/>
    <mergeCell ref="E29:F29"/>
    <mergeCell ref="B4:B5"/>
    <mergeCell ref="C20:D21"/>
    <mergeCell ref="E20:F21"/>
    <mergeCell ref="C4:D4"/>
    <mergeCell ref="E4:F4"/>
    <mergeCell ref="B20:B21"/>
    <mergeCell ref="I4:J4"/>
    <mergeCell ref="I20:J21"/>
    <mergeCell ref="C7:D7"/>
    <mergeCell ref="E7:F7"/>
    <mergeCell ref="I7:J7"/>
  </mergeCells>
  <printOptions horizontalCentered="1" verticalCentered="1"/>
  <pageMargins left="0.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District School Board of Pasco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Goodfield</dc:creator>
  <cp:lastModifiedBy>Zachary Goodfield</cp:lastModifiedBy>
  <cp:lastPrinted>2019-08-23T13:53:40Z</cp:lastPrinted>
  <dcterms:created xsi:type="dcterms:W3CDTF">2017-11-02T15:10:38Z</dcterms:created>
  <dcterms:modified xsi:type="dcterms:W3CDTF">2019-09-19T17:05:11Z</dcterms:modified>
</cp:coreProperties>
</file>